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-01-01-2022  " sheetId="1" r:id="rId1"/>
  </sheets>
  <definedNames>
    <definedName name="_xlnm.Print_Area" localSheetId="0">'S-01-01-2022  '!$A$1:$W$109</definedName>
    <definedName name="_xlnm.Print_Titles" localSheetId="0">'S-01-01-2022  '!$1:$9</definedName>
  </definedNames>
  <calcPr fullCalcOnLoad="1"/>
</workbook>
</file>

<file path=xl/sharedStrings.xml><?xml version="1.0" encoding="utf-8"?>
<sst xmlns="http://schemas.openxmlformats.org/spreadsheetml/2006/main" count="224" uniqueCount="145">
  <si>
    <t>dz0
la0</t>
  </si>
  <si>
    <t>inuke</t>
  </si>
  <si>
    <t>dk;Zjr in</t>
  </si>
  <si>
    <t>fjDr in</t>
  </si>
  <si>
    <t>fVIi.kh</t>
  </si>
  <si>
    <t>lkekU;</t>
  </si>
  <si>
    <t>vuq0 
tkfr</t>
  </si>
  <si>
    <t>vuq0 
tu0
tkfr</t>
  </si>
  <si>
    <t>v0
fi0
oxZ</t>
  </si>
  <si>
    <t>dqy 
Lohd`r
 in</t>
  </si>
  <si>
    <t>dqy 
dk;Zjr 
in</t>
  </si>
  <si>
    <t>dqy 
fjDr 
in</t>
  </si>
  <si>
    <t>&amp;</t>
  </si>
  <si>
    <t>dEiuh lfpo</t>
  </si>
  <si>
    <t>mieq[;ys[kkf/kdkjh</t>
  </si>
  <si>
    <t>ofj"B ft;ksyksftLV</t>
  </si>
  <si>
    <t>vf/k'kklh vfHk;Urk¼tkuin½</t>
  </si>
  <si>
    <t>ofj"B dkfeZd vf/kdkjh</t>
  </si>
  <si>
    <t>ofj"B ys[kkf/kdkjh</t>
  </si>
  <si>
    <t>dkLV ,ukfyLV</t>
  </si>
  <si>
    <t>lgk;d izcU/kd</t>
  </si>
  <si>
    <t>inksUufr }kjk 40-00 izfr'kr</t>
  </si>
  <si>
    <t>inksUufr }kjk 8-33 izfr'kr</t>
  </si>
  <si>
    <t>ft;ksyksftLV</t>
  </si>
  <si>
    <t>lh/kh HkrhZ }kjk 66-66 izfr'kr</t>
  </si>
  <si>
    <t>inksUufr }kjk 33-33 izfr'kr</t>
  </si>
  <si>
    <t>vf/k'kklh lgk;d</t>
  </si>
  <si>
    <t>fof/k vf/kdkjh</t>
  </si>
  <si>
    <t>futh lfpo</t>
  </si>
  <si>
    <t>lgk;d dEiuh lfpo</t>
  </si>
  <si>
    <t>75 izfr'kr iz0o0l0 }kjk</t>
  </si>
  <si>
    <t>lgk;d ys[kkf/kdkjh</t>
  </si>
  <si>
    <t>lgk;d fof/k vf/kdkjh</t>
  </si>
  <si>
    <t>egkizcU/kd¼okf.kfT;d½</t>
  </si>
  <si>
    <t>LVP</t>
  </si>
  <si>
    <t>v/;{k ,oa izcU/k funs'kd</t>
  </si>
  <si>
    <t>funs'kd¼ifjpkyu½</t>
  </si>
  <si>
    <t>funs'kd¼ifj;kstuk;sa½</t>
  </si>
  <si>
    <t>funs'kd¼foRr½</t>
  </si>
  <si>
    <t>funs'kd¼,p0vkj0½</t>
  </si>
  <si>
    <t>Pt.</t>
  </si>
  <si>
    <t>vf/k'kklh funs'kd¼tkuin½</t>
  </si>
  <si>
    <t>vf/k'kklh funs'kd¼fo0 ,oa ;ka0½</t>
  </si>
  <si>
    <t>funs'kd %</t>
  </si>
  <si>
    <t>vf/k'kklh funs'kd %</t>
  </si>
  <si>
    <t>dkfeZd vf/kdkjh %</t>
  </si>
  <si>
    <t>ys[kkf/kdkjh %</t>
  </si>
  <si>
    <t>vuqHkkx vf/kdkjh %</t>
  </si>
  <si>
    <t>25 izfr'kr dk0v0¼fo0Js0½ }kjk</t>
  </si>
  <si>
    <t>egkizcU/kd¼fo0 ,oa ;ka0½</t>
  </si>
  <si>
    <t>egkizcU/kd¼tkuin½</t>
  </si>
  <si>
    <t>egkizcU/kd¼dkfeZd ,oaa vkS0la0a½</t>
  </si>
  <si>
    <t>egkizcU/kd¼ys[kk½</t>
  </si>
  <si>
    <t>miegkizcU/kd¼fo0 ,oa ;ka0½</t>
  </si>
  <si>
    <t>miegkizcU/kd¼tkuin½</t>
  </si>
  <si>
    <t>miegkizcU/kd¼vkS0la0½</t>
  </si>
  <si>
    <t>miegkizcU/kd¼ek0la0½</t>
  </si>
  <si>
    <t>miegkizcU/kd¼dkfeZd½</t>
  </si>
  <si>
    <t>miegkizcU/kd¼ys[kk½</t>
  </si>
  <si>
    <t>eSustj¼i;kZoj.k½</t>
  </si>
  <si>
    <t>fpfdRlk vf/kdkjh¼iq:"k½</t>
  </si>
  <si>
    <t>fpfdRlk vf/kdkjh¼efgyk½</t>
  </si>
  <si>
    <t>lewg *[k*</t>
  </si>
  <si>
    <t>lewg *d*</t>
  </si>
  <si>
    <t>Lohd`r inksa dh fLFkfr@ oxhZdj.k
¼LFkkbZ ,oa vLFkkbZ½</t>
  </si>
  <si>
    <t>iquLFkkZiu ,oa iquokZl vf/kdkjh</t>
  </si>
  <si>
    <t>vf/k'kklh funs'kd¼ekuo lalk/ku½</t>
  </si>
  <si>
    <t>vf/k'kklh funs'kd¼foRr½</t>
  </si>
  <si>
    <t>lh/kh HkrhZ }kjk 50-33 izfr'kr</t>
  </si>
  <si>
    <t>lh/kh HkrhZ }kjk 60 izfr'kr</t>
  </si>
  <si>
    <t>lh/kh HkrhZ }kjk 100 izfr'kr</t>
  </si>
  <si>
    <t xml:space="preserve">lh/kh HkrhZ </t>
  </si>
  <si>
    <t>izksUufr</t>
  </si>
  <si>
    <t>HkrhZ dk 
lzksr
¼lh/kh 
HkrhZ@
izksUufr½</t>
  </si>
  <si>
    <t xml:space="preserve"> 'kklu 
 }kjk 
 fu;qDr</t>
  </si>
  <si>
    <t>a'kklu 
}kjk dqy Lohd`r
in</t>
  </si>
  <si>
    <t>ou jksiM+ ,oa Hkwfe laj{k.k vf/kdkjh</t>
  </si>
  <si>
    <r>
      <t xml:space="preserve">,dy in] ysfdu </t>
    </r>
    <r>
      <rPr>
        <sz val="12"/>
        <rFont val="Kruti Dev 010"/>
        <family val="0"/>
      </rPr>
      <t>in/kkjd</t>
    </r>
    <r>
      <rPr>
        <sz val="9"/>
        <rFont val="Kruti Dev 010"/>
        <family val="0"/>
      </rPr>
      <t xml:space="preserve"> </t>
    </r>
    <r>
      <rPr>
        <sz val="9"/>
        <rFont val="Times New Roman"/>
        <family val="1"/>
      </rPr>
      <t>SC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>dk;Zjr</t>
    </r>
  </si>
  <si>
    <t xml:space="preserve"> 'kklu dh Lohd`fr visf{kr</t>
  </si>
  <si>
    <t>Lohd`r inksa dk oxhZdj.k</t>
  </si>
  <si>
    <t>voj vfHk;Urk ¼fo0 ,oa ;kW0½ %</t>
  </si>
  <si>
    <t xml:space="preserve">inksUufr }kjk 40 izfr'kr </t>
  </si>
  <si>
    <t>voj vfHk;Urk ¼tkuin½ %</t>
  </si>
  <si>
    <t>vf/k'kklh vfHk;Urk¼fo0 ,oa ;ka0½</t>
  </si>
  <si>
    <t>vf/k'kklh funs'kd¼ifj0 ,oa vuq0½</t>
  </si>
  <si>
    <t>miegkizcU/kd¼Hkw&amp;foKku½</t>
  </si>
  <si>
    <t>NP &amp; Others</t>
  </si>
  <si>
    <t xml:space="preserve"> 'kklu ls izcU/k funs'kd fu;qDrA</t>
  </si>
  <si>
    <t>I</t>
  </si>
  <si>
    <t>II</t>
  </si>
  <si>
    <t>III</t>
  </si>
  <si>
    <r>
      <t xml:space="preserve">IV
</t>
    </r>
    <r>
      <rPr>
        <b/>
        <sz val="8"/>
        <rFont val="Times New Roman"/>
        <family val="1"/>
      </rPr>
      <t>(I+II+III)</t>
    </r>
  </si>
  <si>
    <t>V</t>
  </si>
  <si>
    <r>
      <t xml:space="preserve">VI
</t>
    </r>
    <r>
      <rPr>
        <b/>
        <sz val="8"/>
        <rFont val="Times New Roman"/>
        <family val="1"/>
      </rPr>
      <t>(IV+V)</t>
    </r>
  </si>
  <si>
    <r>
      <t>;ksx ¼</t>
    </r>
    <r>
      <rPr>
        <b/>
        <sz val="9"/>
        <rFont val="Times New Roman"/>
        <family val="1"/>
      </rPr>
      <t>HAG</t>
    </r>
    <r>
      <rPr>
        <b/>
        <sz val="12"/>
        <rFont val="Times New Roman"/>
        <family val="1"/>
      </rPr>
      <t xml:space="preserve"> </t>
    </r>
    <r>
      <rPr>
        <b/>
        <sz val="12"/>
        <rFont val="Kruti Dev 010"/>
        <family val="0"/>
      </rPr>
      <t>Js.kh½</t>
    </r>
  </si>
  <si>
    <t>;ksx ¼lewg *d*½</t>
  </si>
  <si>
    <t>;ksx ¼lewg *[k*½</t>
  </si>
  <si>
    <r>
      <t>;ksx ¼</t>
    </r>
    <r>
      <rPr>
        <b/>
        <sz val="9"/>
        <rFont val="Times New Roman"/>
        <family val="1"/>
      </rPr>
      <t>HAG</t>
    </r>
    <r>
      <rPr>
        <b/>
        <sz val="12"/>
        <rFont val="Times New Roman"/>
        <family val="1"/>
      </rPr>
      <t xml:space="preserve"> </t>
    </r>
    <r>
      <rPr>
        <b/>
        <sz val="12"/>
        <rFont val="Kruti Dev 010"/>
        <family val="0"/>
      </rPr>
      <t>Js.kh$lewg d$[k½</t>
    </r>
  </si>
  <si>
    <r>
      <rPr>
        <b/>
        <sz val="10"/>
        <rFont val="Times New Roman"/>
        <family val="1"/>
      </rPr>
      <t>HAG</t>
    </r>
    <r>
      <rPr>
        <b/>
        <sz val="12"/>
        <rFont val="Times New Roman"/>
        <family val="1"/>
      </rPr>
      <t xml:space="preserve"> </t>
    </r>
    <r>
      <rPr>
        <b/>
        <sz val="12"/>
        <rFont val="Kruti Dev 010"/>
        <family val="0"/>
      </rPr>
      <t xml:space="preserve">Js.kh % 'kklu Lrj ls lh/ks fu;fU=r in &amp; </t>
    </r>
    <r>
      <rPr>
        <sz val="12"/>
        <rFont val="Kruti Dev 010"/>
        <family val="0"/>
      </rPr>
      <t>¼funs'kd ,oa mPprj inksa ij fu;qfDr;kW 'kklu }kjk dh tkrh gSa½</t>
    </r>
  </si>
  <si>
    <t xml:space="preserve"> </t>
  </si>
  <si>
    <t>a</t>
  </si>
  <si>
    <r>
      <t xml:space="preserve">1 </t>
    </r>
    <r>
      <rPr>
        <sz val="8"/>
        <rFont val="Times New Roman"/>
        <family val="1"/>
      </rPr>
      <t>OBC</t>
    </r>
    <r>
      <rPr>
        <sz val="12"/>
        <rFont val="Kruti Dev 010"/>
        <family val="0"/>
      </rPr>
      <t xml:space="preserve"> eSfjV ds vk/kkj ij lkekU; Js.kh esa fpfUgrA</t>
    </r>
  </si>
  <si>
    <t xml:space="preserve">tu lEidZ vf/kdkjh </t>
  </si>
  <si>
    <t>inksUufr }kjk 1-33 izfr'kr</t>
  </si>
  <si>
    <t xml:space="preserve">lgk;d vfHk;Urk¼fo0 ,oa ;ka0½ %
</t>
  </si>
  <si>
    <t xml:space="preserve">lgk;d vfHk;Urk¼tkuin½ %
</t>
  </si>
  <si>
    <t>izcU/kd ¼ek0la0½</t>
  </si>
  <si>
    <t xml:space="preserve"> fy;u lLiSaM</t>
  </si>
  <si>
    <t>miegkizcU/kd¼lw0izkS0½</t>
  </si>
  <si>
    <t>vf/k'kklh vfHk;Urk¼lw0izkS0½</t>
  </si>
  <si>
    <t>lgk;d vfHk;Urk¼lw0izkS0½</t>
  </si>
  <si>
    <t>dfu"B vfHk;Urk@voj vfHk;Urk¼lw0izkS0½ %</t>
  </si>
  <si>
    <t xml:space="preserve">¼dk;Zjr 10&amp;1 fy;u lLiSaM½¾9
</t>
  </si>
  <si>
    <t xml:space="preserve">                         </t>
  </si>
  <si>
    <t>67700-208700(L-11)</t>
  </si>
  <si>
    <t>182200-224100(L-16)</t>
  </si>
  <si>
    <t>144200-218200(L-15)</t>
  </si>
  <si>
    <t>131100-216600(L-14)</t>
  </si>
  <si>
    <t>123100-215900(L-13)</t>
  </si>
  <si>
    <t>56100-177500(L-10)</t>
  </si>
  <si>
    <t>44900-142400(L-7)</t>
  </si>
  <si>
    <r>
      <rPr>
        <sz val="10"/>
        <rFont val="Times New Roman"/>
        <family val="1"/>
      </rPr>
      <t>3</t>
    </r>
    <r>
      <rPr>
        <sz val="12"/>
        <rFont val="Kruti Dev 010"/>
        <family val="0"/>
      </rPr>
      <t xml:space="preserve"> </t>
    </r>
    <r>
      <rPr>
        <sz val="9"/>
        <rFont val="Times New Roman"/>
        <family val="1"/>
      </rPr>
      <t>SC</t>
    </r>
    <r>
      <rPr>
        <sz val="12"/>
        <rFont val="Times New Roman"/>
        <family val="1"/>
      </rPr>
      <t xml:space="preserve">, </t>
    </r>
    <r>
      <rPr>
        <sz val="10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OBC</t>
    </r>
    <r>
      <rPr>
        <sz val="8"/>
        <rFont val="Times New Roman"/>
        <family val="1"/>
      </rPr>
      <t xml:space="preserve"> </t>
    </r>
    <r>
      <rPr>
        <sz val="10"/>
        <rFont val="Kruti Dev 010"/>
        <family val="0"/>
      </rPr>
      <t>eSfjV ds vk/kkj ij lkekU; Js.kh esa fpfUgr</t>
    </r>
  </si>
  <si>
    <r>
      <rPr>
        <sz val="8"/>
        <rFont val="Times New Roman"/>
        <family val="1"/>
      </rPr>
      <t xml:space="preserve">3 SC, 11 ST, 9 OBC </t>
    </r>
    <r>
      <rPr>
        <sz val="11"/>
        <rFont val="Kruti Dev 010"/>
        <family val="0"/>
      </rPr>
      <t>eSfjV ds vk/kkj ij lkekU; Js.kh esa fpfUgrA</t>
    </r>
  </si>
  <si>
    <r>
      <rPr>
        <sz val="12"/>
        <rFont val="Times New Roman"/>
        <family val="1"/>
      </rPr>
      <t xml:space="preserve">2 </t>
    </r>
    <r>
      <rPr>
        <sz val="10"/>
        <rFont val="Times New Roman"/>
        <family val="1"/>
      </rPr>
      <t>SC</t>
    </r>
    <r>
      <rPr>
        <sz val="12"/>
        <rFont val="Times New Roman"/>
        <family val="1"/>
      </rPr>
      <t>,</t>
    </r>
    <r>
      <rPr>
        <sz val="12"/>
        <rFont val="Kruti Dev 010"/>
        <family val="0"/>
      </rPr>
      <t xml:space="preserve"> 3</t>
    </r>
    <r>
      <rPr>
        <sz val="9"/>
        <rFont val="Times New Roman"/>
        <family val="1"/>
      </rPr>
      <t xml:space="preserve"> OBC </t>
    </r>
    <r>
      <rPr>
        <sz val="12"/>
        <rFont val="Kruti Dev 010"/>
        <family val="0"/>
      </rPr>
      <t>eSfjV ds vk/kkj ij lkekU; Js.kh esa fpfUgr</t>
    </r>
  </si>
  <si>
    <t>e`r laoxZ</t>
  </si>
  <si>
    <t>inksUufr }kjk 49-67 izfr'kr</t>
  </si>
  <si>
    <t xml:space="preserve">dk;Zjr 23&amp;1 fy;u lLisaMsM½¾22
</t>
  </si>
  <si>
    <t>dqy fjDr in% ¼dkWye 12&amp;17¾dkWye ua0 22½</t>
  </si>
  <si>
    <t xml:space="preserve">dk;Zjr 16&amp;1 fy;u lLisaMsM½¾15
</t>
  </si>
  <si>
    <t>;ksx ¼lewg *x*½ voj vfHk;Urk laoxZ</t>
  </si>
  <si>
    <r>
      <t>dqy ;ksx ¼</t>
    </r>
    <r>
      <rPr>
        <b/>
        <sz val="9"/>
        <rFont val="Times New Roman"/>
        <family val="1"/>
      </rPr>
      <t>HAG</t>
    </r>
    <r>
      <rPr>
        <b/>
        <sz val="12"/>
        <rFont val="Times New Roman"/>
        <family val="1"/>
      </rPr>
      <t xml:space="preserve"> </t>
    </r>
    <r>
      <rPr>
        <b/>
        <sz val="12"/>
        <rFont val="Kruti Dev 010"/>
        <family val="0"/>
      </rPr>
      <t>Js.kh$lewg d$[k$x½</t>
    </r>
  </si>
  <si>
    <r>
      <rPr>
        <sz val="8"/>
        <rFont val="Times New Roman"/>
        <family val="1"/>
      </rPr>
      <t xml:space="preserve">5 SC,  14 ST, 21 OBC </t>
    </r>
    <r>
      <rPr>
        <sz val="11"/>
        <rFont val="Kruti Dev 010"/>
        <family val="0"/>
      </rPr>
      <t>eSfjV ds vk/kkj ij lkekU; Js.kh esa fpfUgrA 1 dks vfrfjDr izHkkj iznRrA</t>
    </r>
  </si>
  <si>
    <t>lewg *x*% voj vfHk;Urk laoxZ</t>
  </si>
  <si>
    <t>01 izksQkekZ izksUufr ¼;w;w,lMhvkbZih ls dk;ZeqfDr ds mijkUr dk;ZHkkj xzg.k djsaxsA½</t>
  </si>
  <si>
    <t xml:space="preserve">inksUufr ls lEcfU/kr lHkh inksa dh la[;k lkekU; Js.kh ds dkWye esa n'kkZ;h x;h gSA </t>
  </si>
  <si>
    <t xml:space="preserve">fnukad 26&amp;09&amp;2014 dks vkgwr ;wtsoh,u fyfeVsM ds funs'kd e.My dh 72oha ¼72-33½ cSBd esa funs'kd e.My }kjk ikfjr fu.kZ; ftldk dk;Zo`Rr fnukad 10&amp;10&amp;2014 dks tkjh gqvk] ds vuqlkj mRrjk[k.M 'kklu }kjk Lohd`r LFkk;h rFkk vLFkk;h inksa dks izpkydh; vko';drkuqlkj dk;Z'khy djus ds mijkUr inksUufr@lh/kh HkrhZ dh dk;Zokgh dh tk;sxhA                                                                              </t>
  </si>
  <si>
    <t>fuEu fooj.k esa 'kklu ls Lohd`r leLr inksa ¼LFkkbZ in rFkk y[kokM+ O;klh ifj;kstuk ,oa ubZ ifj;kstukvksa gsrq Lohd`r vLFkkbZ in ftudh Lohd`fr@fujUrjrk 'kklu ds i= la[;k 735@A&amp;1@04¼2½@ 108@2002 fnukad 25&amp;10&amp;2021 }kjk fnukad 28&amp;02&amp;2022 rd iznku dh xbZ gSA½] dks lexz :i esa n'kkZ;k x;k gS ftuesa dk;Z'khy u fd;s x;s in Hkh lfEefyr gSaA dkWye 4 ,oa 5 esa y[kokM+ O;klh ifj;kstuk ,oa ubZ ifj;kstukvksa gsrq n'kkZ;s x;s vLFkkbZ inksa gsrq 'kklu ls vuqefr le;&amp;le; ij vko';drkuqlkj izkIr gksrh gSaA</t>
  </si>
  <si>
    <r>
      <t xml:space="preserve">fuEukuqlkj lexz :i ls n'kkZ;s x;s dqy inksa esa lfEefyr vLFkkbZ inksa ds mi;ksx djus gsrq 'kklu dh vuqefr izkIr gksus ds mijkUr fuxe Lrj ij LFkkbZ ,oa vLFkkbZ lHkh inksa ds lkis{k </t>
    </r>
    <r>
      <rPr>
        <b/>
        <sz val="12"/>
        <rFont val="Times New Roman"/>
        <family val="1"/>
      </rPr>
      <t>(Operational Requirement)</t>
    </r>
    <r>
      <rPr>
        <b/>
        <sz val="12"/>
        <rFont val="Kruti Dev 010"/>
        <family val="0"/>
      </rPr>
      <t xml:space="preserve"> izpkyu@lapkyu dh vko';drk@ekax ds n`f"Vxr fuxe dk;Zfgr esa l`ftr@dk;Z'khy fd;s x;s ldy inksa dh la[;k le;&amp;le; ij fHkUu gksus ds dkj.k lh/kh HkrhZ@inksUufr gsrq okLrfod fjDr inksa dh la[;k Hkh rn~~uqlkj gh vkxf.kr gksxhA</t>
    </r>
  </si>
  <si>
    <t>1-</t>
  </si>
  <si>
    <t>2-</t>
  </si>
  <si>
    <t>3-</t>
  </si>
  <si>
    <t>4-</t>
  </si>
  <si>
    <r>
      <rPr>
        <sz val="10"/>
        <rFont val="Times New Roman"/>
        <family val="1"/>
      </rPr>
      <t>BoD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 xml:space="preserve">dh vuqefr ls </t>
    </r>
    <r>
      <rPr>
        <sz val="10"/>
        <rFont val="Kruti Dev 010"/>
        <family val="0"/>
      </rPr>
      <t>¼</t>
    </r>
    <r>
      <rPr>
        <sz val="10"/>
        <rFont val="Times New Roman"/>
        <family val="1"/>
      </rPr>
      <t>E&amp;M</t>
    </r>
    <r>
      <rPr>
        <sz val="12"/>
        <rFont val="Kruti Dev 010"/>
        <family val="0"/>
      </rPr>
      <t>½ ds 1-33</t>
    </r>
    <r>
      <rPr>
        <sz val="10"/>
        <rFont val="Times New Roman"/>
        <family val="1"/>
      </rPr>
      <t>%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>dksVs ds 1 in tkuin laoxZ gsrq fpfUgr fd;s x;s gSaA</t>
    </r>
  </si>
  <si>
    <r>
      <rPr>
        <sz val="10"/>
        <rFont val="Times New Roman"/>
        <family val="1"/>
      </rPr>
      <t>BoD</t>
    </r>
    <r>
      <rPr>
        <sz val="12"/>
        <rFont val="Times New Roman"/>
        <family val="1"/>
      </rPr>
      <t xml:space="preserve"> </t>
    </r>
    <r>
      <rPr>
        <sz val="12"/>
        <rFont val="Kruti Dev 010"/>
        <family val="0"/>
      </rPr>
      <t>dh vuqefr ls ¼</t>
    </r>
    <r>
      <rPr>
        <sz val="10"/>
        <rFont val="Times New Roman"/>
        <family val="1"/>
      </rPr>
      <t>E&amp;M</t>
    </r>
    <r>
      <rPr>
        <sz val="12"/>
        <rFont val="Kruti Dev 010"/>
        <family val="0"/>
      </rPr>
      <t>½ ds 1-33</t>
    </r>
    <r>
      <rPr>
        <sz val="9"/>
        <rFont val="Times New Roman"/>
        <family val="1"/>
      </rPr>
      <t>%</t>
    </r>
    <r>
      <rPr>
        <sz val="12"/>
        <rFont val="Kruti Dev 010"/>
        <family val="0"/>
      </rPr>
      <t xml:space="preserve"> dksVs ds 1 in tkuin laoxZ gsrq fpfUgrA</t>
    </r>
  </si>
  <si>
    <t>fnukad&amp;01&amp;01&amp;2022 dks ;wtsoh,u fyfeVsM esa inksa dh fLFkfr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</si>
</sst>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&quot;रु&quot;\ * #,##0.00_ ;_ &quot;रु&quot;\ * \-#,##0.00_ ;_ &quot;रु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.0%"/>
    <numFmt numFmtId="192" formatCode="[$-4009]dd\ mmmm\ yyyy"/>
    <numFmt numFmtId="193" formatCode="[$-409]dddd\,\ mmmm\ d\,\ yyyy"/>
    <numFmt numFmtId="194" formatCode="[$-439]dd\ mmmm\ yyyy"/>
  </numFmts>
  <fonts count="58">
    <font>
      <sz val="10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2"/>
      <name val="Times New Roman"/>
      <family val="1"/>
    </font>
    <font>
      <sz val="10"/>
      <name val="Kruti Dev 010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Kruti Dev 010"/>
      <family val="0"/>
    </font>
    <font>
      <b/>
      <sz val="18"/>
      <name val="Kruti Dev 010"/>
      <family val="0"/>
    </font>
    <font>
      <sz val="12"/>
      <color indexed="8"/>
      <name val="Kruti Dev 010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Kruti Dev 010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Kruti Dev 010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4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7" fillId="37" borderId="1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7" fillId="34" borderId="13" xfId="0" applyFont="1" applyFill="1" applyBorder="1" applyAlignment="1">
      <alignment wrapText="1"/>
    </xf>
    <xf numFmtId="0" fontId="16" fillId="0" borderId="11" xfId="0" applyFont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left" vertical="center" wrapText="1"/>
    </xf>
    <xf numFmtId="0" fontId="2" fillId="0" borderId="23" xfId="0" applyFont="1" applyFill="1" applyBorder="1" applyAlignment="1" quotePrefix="1">
      <alignment horizontal="center" vertical="center" wrapText="1"/>
    </xf>
    <xf numFmtId="0" fontId="2" fillId="0" borderId="33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view="pageBreakPreview" zoomScale="85" zoomScaleSheetLayoutView="85" workbookViewId="0" topLeftCell="A1">
      <selection activeCell="N7" sqref="N7:N8"/>
    </sheetView>
  </sheetViews>
  <sheetFormatPr defaultColWidth="9.140625" defaultRowHeight="12.75"/>
  <cols>
    <col min="1" max="1" width="7.57421875" style="19" customWidth="1"/>
    <col min="2" max="2" width="29.7109375" style="19" customWidth="1"/>
    <col min="3" max="3" width="5.8515625" style="21" customWidth="1"/>
    <col min="4" max="4" width="5.57421875" style="21" customWidth="1"/>
    <col min="5" max="5" width="6.8515625" style="21" customWidth="1"/>
    <col min="6" max="6" width="7.140625" style="21" customWidth="1"/>
    <col min="7" max="7" width="9.00390625" style="27" customWidth="1"/>
    <col min="8" max="8" width="7.8515625" style="19" customWidth="1"/>
    <col min="9" max="9" width="5.421875" style="19" customWidth="1"/>
    <col min="10" max="10" width="5.57421875" style="19" customWidth="1"/>
    <col min="11" max="11" width="4.28125" style="19" customWidth="1"/>
    <col min="12" max="12" width="6.8515625" style="19" customWidth="1"/>
    <col min="13" max="13" width="7.140625" style="19" customWidth="1"/>
    <col min="14" max="15" width="5.57421875" style="19" customWidth="1"/>
    <col min="16" max="16" width="4.28125" style="19" customWidth="1"/>
    <col min="17" max="17" width="6.8515625" style="19" customWidth="1"/>
    <col min="18" max="18" width="7.8515625" style="19" customWidth="1"/>
    <col min="19" max="19" width="5.57421875" style="19" bestFit="1" customWidth="1"/>
    <col min="20" max="20" width="7.00390625" style="19" bestFit="1" customWidth="1"/>
    <col min="21" max="21" width="4.28125" style="19" bestFit="1" customWidth="1"/>
    <col min="22" max="22" width="5.00390625" style="19" bestFit="1" customWidth="1"/>
    <col min="23" max="23" width="39.421875" style="19" customWidth="1"/>
    <col min="24" max="24" width="3.00390625" style="19" customWidth="1"/>
    <col min="25" max="25" width="9.140625" style="19" hidden="1" customWidth="1"/>
    <col min="26" max="16384" width="9.140625" style="19" customWidth="1"/>
  </cols>
  <sheetData>
    <row r="1" spans="1:23" ht="20.25" customHeight="1">
      <c r="A1" s="224" t="s">
        <v>144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6"/>
    </row>
    <row r="2" spans="1:25" s="3" customFormat="1" ht="53.25" customHeight="1">
      <c r="A2" s="157" t="s">
        <v>138</v>
      </c>
      <c r="B2" s="162" t="s">
        <v>136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  <c r="Y2" s="2"/>
    </row>
    <row r="3" spans="1:25" s="3" customFormat="1" ht="49.5" customHeight="1">
      <c r="A3" s="158" t="s">
        <v>139</v>
      </c>
      <c r="B3" s="164" t="s">
        <v>137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Y3" s="2"/>
    </row>
    <row r="4" spans="1:25" s="3" customFormat="1" ht="21.75" customHeight="1">
      <c r="A4" s="158" t="s">
        <v>140</v>
      </c>
      <c r="B4" s="166" t="s">
        <v>134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7"/>
      <c r="Y4" s="2"/>
    </row>
    <row r="5" spans="1:25" s="155" customFormat="1" ht="37.5" customHeight="1">
      <c r="A5" s="159" t="s">
        <v>141</v>
      </c>
      <c r="B5" s="168" t="s">
        <v>135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9"/>
      <c r="Y5" s="156"/>
    </row>
    <row r="6" spans="1:25" s="23" customFormat="1" ht="15.75">
      <c r="A6" s="211" t="s">
        <v>0</v>
      </c>
      <c r="B6" s="227" t="s">
        <v>1</v>
      </c>
      <c r="C6" s="223" t="s">
        <v>64</v>
      </c>
      <c r="D6" s="211"/>
      <c r="E6" s="211"/>
      <c r="F6" s="212" t="s">
        <v>75</v>
      </c>
      <c r="G6" s="228" t="s">
        <v>73</v>
      </c>
      <c r="H6" s="229" t="s">
        <v>79</v>
      </c>
      <c r="I6" s="229"/>
      <c r="J6" s="229"/>
      <c r="K6" s="229"/>
      <c r="L6" s="230"/>
      <c r="M6" s="231" t="s">
        <v>2</v>
      </c>
      <c r="N6" s="232"/>
      <c r="O6" s="232"/>
      <c r="P6" s="232"/>
      <c r="Q6" s="233"/>
      <c r="R6" s="231" t="s">
        <v>3</v>
      </c>
      <c r="S6" s="232"/>
      <c r="T6" s="232"/>
      <c r="U6" s="232"/>
      <c r="V6" s="233"/>
      <c r="W6" s="228" t="s">
        <v>4</v>
      </c>
      <c r="X6" s="22"/>
      <c r="Y6" s="22"/>
    </row>
    <row r="7" spans="1:25" s="23" customFormat="1" ht="30.75" customHeight="1">
      <c r="A7" s="211"/>
      <c r="B7" s="227"/>
      <c r="C7" s="223"/>
      <c r="D7" s="211"/>
      <c r="E7" s="211"/>
      <c r="F7" s="212"/>
      <c r="G7" s="228"/>
      <c r="H7" s="211" t="s">
        <v>5</v>
      </c>
      <c r="I7" s="211" t="s">
        <v>6</v>
      </c>
      <c r="J7" s="211" t="s">
        <v>7</v>
      </c>
      <c r="K7" s="211" t="s">
        <v>8</v>
      </c>
      <c r="L7" s="212" t="s">
        <v>9</v>
      </c>
      <c r="M7" s="223" t="s">
        <v>5</v>
      </c>
      <c r="N7" s="211" t="s">
        <v>6</v>
      </c>
      <c r="O7" s="211" t="s">
        <v>7</v>
      </c>
      <c r="P7" s="211" t="s">
        <v>8</v>
      </c>
      <c r="Q7" s="212" t="s">
        <v>10</v>
      </c>
      <c r="R7" s="223" t="s">
        <v>5</v>
      </c>
      <c r="S7" s="211" t="s">
        <v>6</v>
      </c>
      <c r="T7" s="211" t="s">
        <v>7</v>
      </c>
      <c r="U7" s="211" t="s">
        <v>8</v>
      </c>
      <c r="V7" s="212" t="s">
        <v>11</v>
      </c>
      <c r="W7" s="228"/>
      <c r="X7" s="22"/>
      <c r="Y7" s="22"/>
    </row>
    <row r="8" spans="1:25" s="23" customFormat="1" ht="36" customHeight="1">
      <c r="A8" s="211"/>
      <c r="B8" s="227"/>
      <c r="C8" s="134" t="s">
        <v>40</v>
      </c>
      <c r="D8" s="154" t="s">
        <v>34</v>
      </c>
      <c r="E8" s="154" t="s">
        <v>86</v>
      </c>
      <c r="F8" s="212"/>
      <c r="G8" s="228"/>
      <c r="H8" s="211"/>
      <c r="I8" s="211"/>
      <c r="J8" s="211"/>
      <c r="K8" s="211"/>
      <c r="L8" s="212"/>
      <c r="M8" s="223"/>
      <c r="N8" s="211"/>
      <c r="O8" s="211"/>
      <c r="P8" s="211"/>
      <c r="Q8" s="212"/>
      <c r="R8" s="223"/>
      <c r="S8" s="211"/>
      <c r="T8" s="211"/>
      <c r="U8" s="211"/>
      <c r="V8" s="212"/>
      <c r="W8" s="228"/>
      <c r="X8" s="22"/>
      <c r="Y8" s="22"/>
    </row>
    <row r="9" spans="1:25" s="25" customFormat="1" ht="15.75">
      <c r="A9" s="46">
        <v>1</v>
      </c>
      <c r="B9" s="133">
        <v>2</v>
      </c>
      <c r="C9" s="74">
        <v>3</v>
      </c>
      <c r="D9" s="49">
        <v>4</v>
      </c>
      <c r="E9" s="49">
        <v>5</v>
      </c>
      <c r="F9" s="61">
        <v>6</v>
      </c>
      <c r="G9" s="60">
        <v>7</v>
      </c>
      <c r="H9" s="49">
        <v>8</v>
      </c>
      <c r="I9" s="49">
        <v>9</v>
      </c>
      <c r="J9" s="49">
        <v>10</v>
      </c>
      <c r="K9" s="48">
        <v>11</v>
      </c>
      <c r="L9" s="51">
        <v>12</v>
      </c>
      <c r="M9" s="69">
        <v>13</v>
      </c>
      <c r="N9" s="48">
        <v>14</v>
      </c>
      <c r="O9" s="48">
        <v>15</v>
      </c>
      <c r="P9" s="48">
        <v>16</v>
      </c>
      <c r="Q9" s="61">
        <v>17</v>
      </c>
      <c r="R9" s="74">
        <v>18</v>
      </c>
      <c r="S9" s="49">
        <v>19</v>
      </c>
      <c r="T9" s="49">
        <v>20</v>
      </c>
      <c r="U9" s="49">
        <v>21</v>
      </c>
      <c r="V9" s="61">
        <v>22</v>
      </c>
      <c r="W9" s="50">
        <v>23</v>
      </c>
      <c r="X9" s="24"/>
      <c r="Y9" s="24"/>
    </row>
    <row r="10" spans="1:25" s="25" customFormat="1" ht="23.25" customHeight="1">
      <c r="A10" s="47"/>
      <c r="B10" s="203" t="s">
        <v>98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4"/>
      <c r="Y10" s="24"/>
    </row>
    <row r="11" spans="1:25" s="39" customFormat="1" ht="16.5" customHeight="1">
      <c r="A11" s="29"/>
      <c r="B11" s="135" t="s">
        <v>115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38"/>
      <c r="Y11" s="38"/>
    </row>
    <row r="12" spans="1:25" s="23" customFormat="1" ht="21" customHeight="1">
      <c r="A12" s="217">
        <v>1</v>
      </c>
      <c r="B12" s="136" t="s">
        <v>35</v>
      </c>
      <c r="C12" s="105">
        <v>1</v>
      </c>
      <c r="D12" s="88">
        <v>0</v>
      </c>
      <c r="E12" s="88">
        <v>0</v>
      </c>
      <c r="F12" s="89">
        <f>SUM(C12:E12)</f>
        <v>1</v>
      </c>
      <c r="G12" s="219" t="s">
        <v>74</v>
      </c>
      <c r="H12" s="88">
        <v>1</v>
      </c>
      <c r="I12" s="88">
        <v>0</v>
      </c>
      <c r="J12" s="88">
        <v>0</v>
      </c>
      <c r="K12" s="88">
        <v>0</v>
      </c>
      <c r="L12" s="104">
        <f>SUM(H12:K12)</f>
        <v>1</v>
      </c>
      <c r="M12" s="105">
        <v>1</v>
      </c>
      <c r="N12" s="88">
        <v>0</v>
      </c>
      <c r="O12" s="88">
        <v>0</v>
      </c>
      <c r="P12" s="88">
        <v>0</v>
      </c>
      <c r="Q12" s="104">
        <f>SUM(M12:P12)</f>
        <v>1</v>
      </c>
      <c r="R12" s="113">
        <f>H12-M12</f>
        <v>0</v>
      </c>
      <c r="S12" s="88">
        <v>0</v>
      </c>
      <c r="T12" s="88">
        <v>0</v>
      </c>
      <c r="U12" s="88">
        <v>0</v>
      </c>
      <c r="V12" s="120">
        <f>L12-Q12</f>
        <v>0</v>
      </c>
      <c r="W12" s="75" t="s">
        <v>87</v>
      </c>
      <c r="X12" s="22"/>
      <c r="Y12" s="22"/>
    </row>
    <row r="13" spans="1:25" s="23" customFormat="1" ht="18.75" customHeight="1">
      <c r="A13" s="218"/>
      <c r="B13" s="137" t="s">
        <v>115</v>
      </c>
      <c r="C13" s="105"/>
      <c r="D13" s="88"/>
      <c r="E13" s="88"/>
      <c r="F13" s="89"/>
      <c r="G13" s="219"/>
      <c r="H13" s="88" t="s">
        <v>113</v>
      </c>
      <c r="I13" s="88"/>
      <c r="J13" s="88"/>
      <c r="K13" s="88"/>
      <c r="L13" s="104"/>
      <c r="M13" s="105"/>
      <c r="N13" s="88"/>
      <c r="O13" s="88"/>
      <c r="P13" s="88"/>
      <c r="Q13" s="104"/>
      <c r="R13" s="105"/>
      <c r="S13" s="88"/>
      <c r="T13" s="88"/>
      <c r="U13" s="88"/>
      <c r="V13" s="104"/>
      <c r="W13" s="75"/>
      <c r="X13" s="22"/>
      <c r="Y13" s="22"/>
    </row>
    <row r="14" spans="1:25" s="23" customFormat="1" ht="19.5" customHeight="1">
      <c r="A14" s="217">
        <v>2</v>
      </c>
      <c r="B14" s="136" t="s">
        <v>43</v>
      </c>
      <c r="C14" s="222">
        <v>3</v>
      </c>
      <c r="D14" s="207">
        <v>0</v>
      </c>
      <c r="E14" s="207">
        <v>0</v>
      </c>
      <c r="F14" s="208">
        <f>SUM(C14:E17)</f>
        <v>3</v>
      </c>
      <c r="G14" s="220"/>
      <c r="H14" s="88"/>
      <c r="I14" s="88"/>
      <c r="J14" s="88"/>
      <c r="K14" s="88"/>
      <c r="L14" s="104"/>
      <c r="M14" s="105"/>
      <c r="N14" s="88"/>
      <c r="O14" s="88"/>
      <c r="P14" s="88"/>
      <c r="Q14" s="104"/>
      <c r="R14" s="105"/>
      <c r="S14" s="88"/>
      <c r="T14" s="88"/>
      <c r="U14" s="88"/>
      <c r="V14" s="104"/>
      <c r="W14" s="76"/>
      <c r="X14" s="22"/>
      <c r="Y14" s="22"/>
    </row>
    <row r="15" spans="1:25" s="23" customFormat="1" ht="20.25" customHeight="1">
      <c r="A15" s="221"/>
      <c r="B15" s="136" t="s">
        <v>36</v>
      </c>
      <c r="C15" s="222"/>
      <c r="D15" s="207"/>
      <c r="E15" s="207"/>
      <c r="F15" s="208"/>
      <c r="G15" s="220"/>
      <c r="H15" s="88">
        <v>1</v>
      </c>
      <c r="I15" s="88">
        <v>0</v>
      </c>
      <c r="J15" s="88">
        <v>0</v>
      </c>
      <c r="K15" s="88">
        <v>0</v>
      </c>
      <c r="L15" s="104">
        <f>SUM(H15:K15)</f>
        <v>1</v>
      </c>
      <c r="M15" s="105">
        <v>1</v>
      </c>
      <c r="N15" s="88">
        <v>0</v>
      </c>
      <c r="O15" s="88">
        <v>0</v>
      </c>
      <c r="P15" s="88">
        <v>0</v>
      </c>
      <c r="Q15" s="104">
        <f>SUM(M15:P15)</f>
        <v>1</v>
      </c>
      <c r="R15" s="113">
        <f>H15-M15</f>
        <v>0</v>
      </c>
      <c r="S15" s="88">
        <v>0</v>
      </c>
      <c r="T15" s="88">
        <v>0</v>
      </c>
      <c r="U15" s="88">
        <v>0</v>
      </c>
      <c r="V15" s="120">
        <f>L15-Q15</f>
        <v>0</v>
      </c>
      <c r="W15" s="76"/>
      <c r="X15" s="22"/>
      <c r="Y15" s="22"/>
    </row>
    <row r="16" spans="1:25" s="3" customFormat="1" ht="20.25" customHeight="1">
      <c r="A16" s="221"/>
      <c r="B16" s="138" t="s">
        <v>37</v>
      </c>
      <c r="C16" s="222"/>
      <c r="D16" s="207"/>
      <c r="E16" s="207"/>
      <c r="F16" s="208"/>
      <c r="G16" s="220"/>
      <c r="H16" s="90">
        <v>1</v>
      </c>
      <c r="I16" s="90">
        <v>0</v>
      </c>
      <c r="J16" s="90">
        <v>0</v>
      </c>
      <c r="K16" s="90">
        <v>0</v>
      </c>
      <c r="L16" s="104">
        <f>SUM(H16:K16)</f>
        <v>1</v>
      </c>
      <c r="M16" s="106">
        <v>1</v>
      </c>
      <c r="N16" s="90">
        <v>0</v>
      </c>
      <c r="O16" s="90">
        <v>0</v>
      </c>
      <c r="P16" s="90">
        <v>0</v>
      </c>
      <c r="Q16" s="104">
        <f>SUM(M16:P16)</f>
        <v>1</v>
      </c>
      <c r="R16" s="113">
        <f>H16-M16</f>
        <v>0</v>
      </c>
      <c r="S16" s="90">
        <v>0</v>
      </c>
      <c r="T16" s="90">
        <v>0</v>
      </c>
      <c r="U16" s="90">
        <v>0</v>
      </c>
      <c r="V16" s="120">
        <f>L16-Q16</f>
        <v>0</v>
      </c>
      <c r="W16" s="77"/>
      <c r="X16" s="2"/>
      <c r="Y16" s="2"/>
    </row>
    <row r="17" spans="1:25" s="3" customFormat="1" ht="19.5" customHeight="1">
      <c r="A17" s="218"/>
      <c r="B17" s="138" t="s">
        <v>38</v>
      </c>
      <c r="C17" s="222"/>
      <c r="D17" s="207"/>
      <c r="E17" s="207"/>
      <c r="F17" s="208"/>
      <c r="G17" s="220"/>
      <c r="H17" s="90">
        <v>1</v>
      </c>
      <c r="I17" s="90">
        <v>0</v>
      </c>
      <c r="J17" s="90">
        <v>0</v>
      </c>
      <c r="K17" s="90">
        <v>0</v>
      </c>
      <c r="L17" s="104">
        <f>SUM(H17:K17)</f>
        <v>1</v>
      </c>
      <c r="M17" s="106">
        <v>1</v>
      </c>
      <c r="N17" s="90">
        <v>0</v>
      </c>
      <c r="O17" s="90">
        <v>0</v>
      </c>
      <c r="P17" s="90">
        <v>0</v>
      </c>
      <c r="Q17" s="104">
        <f>SUM(M17:P17)</f>
        <v>1</v>
      </c>
      <c r="R17" s="113">
        <f>H17-M17</f>
        <v>0</v>
      </c>
      <c r="S17" s="90">
        <v>0</v>
      </c>
      <c r="T17" s="90">
        <v>0</v>
      </c>
      <c r="U17" s="90">
        <v>0</v>
      </c>
      <c r="V17" s="120">
        <f>L17-Q17</f>
        <v>0</v>
      </c>
      <c r="W17" s="77"/>
      <c r="X17" s="2"/>
      <c r="Y17" s="2"/>
    </row>
    <row r="18" spans="1:25" s="3" customFormat="1" ht="21.75" customHeight="1">
      <c r="A18" s="1">
        <v>3</v>
      </c>
      <c r="B18" s="138" t="s">
        <v>39</v>
      </c>
      <c r="C18" s="151">
        <v>0</v>
      </c>
      <c r="D18" s="129">
        <v>0</v>
      </c>
      <c r="E18" s="129">
        <v>1</v>
      </c>
      <c r="F18" s="89">
        <f>SUM(C18:E18)</f>
        <v>1</v>
      </c>
      <c r="G18" s="220"/>
      <c r="H18" s="90">
        <v>1</v>
      </c>
      <c r="I18" s="90">
        <v>0</v>
      </c>
      <c r="J18" s="90">
        <v>0</v>
      </c>
      <c r="K18" s="90">
        <v>0</v>
      </c>
      <c r="L18" s="104">
        <f>SUM(H18:K18)</f>
        <v>1</v>
      </c>
      <c r="M18" s="106">
        <v>0</v>
      </c>
      <c r="N18" s="90">
        <v>0</v>
      </c>
      <c r="O18" s="90">
        <v>0</v>
      </c>
      <c r="P18" s="90">
        <v>0</v>
      </c>
      <c r="Q18" s="107">
        <v>0</v>
      </c>
      <c r="R18" s="113">
        <f>H18-M18</f>
        <v>1</v>
      </c>
      <c r="S18" s="90">
        <v>0</v>
      </c>
      <c r="T18" s="90">
        <v>0</v>
      </c>
      <c r="U18" s="90">
        <v>0</v>
      </c>
      <c r="V18" s="120">
        <f>L18-Q18</f>
        <v>1</v>
      </c>
      <c r="W18" s="75"/>
      <c r="X18" s="2"/>
      <c r="Y18" s="2"/>
    </row>
    <row r="19" spans="1:25" s="12" customFormat="1" ht="19.5" customHeight="1">
      <c r="A19" s="36" t="s">
        <v>88</v>
      </c>
      <c r="B19" s="139" t="s">
        <v>94</v>
      </c>
      <c r="C19" s="108">
        <f>SUM(C12:C18)</f>
        <v>4</v>
      </c>
      <c r="D19" s="91">
        <f>SUM(D12:D18)</f>
        <v>0</v>
      </c>
      <c r="E19" s="91">
        <f>SUM(E12:E18)</f>
        <v>1</v>
      </c>
      <c r="F19" s="92">
        <f>SUM(F12:F18)</f>
        <v>5</v>
      </c>
      <c r="G19" s="150"/>
      <c r="H19" s="91">
        <f aca="true" t="shared" si="0" ref="H19:M19">SUM(H12:H18)</f>
        <v>5</v>
      </c>
      <c r="I19" s="91">
        <f t="shared" si="0"/>
        <v>0</v>
      </c>
      <c r="J19" s="91">
        <f t="shared" si="0"/>
        <v>0</v>
      </c>
      <c r="K19" s="91">
        <f t="shared" si="0"/>
        <v>0</v>
      </c>
      <c r="L19" s="91">
        <f t="shared" si="0"/>
        <v>5</v>
      </c>
      <c r="M19" s="108">
        <f t="shared" si="0"/>
        <v>4</v>
      </c>
      <c r="N19" s="91"/>
      <c r="O19" s="91"/>
      <c r="P19" s="91"/>
      <c r="Q19" s="92">
        <f>SUM(Q12:Q18)</f>
        <v>4</v>
      </c>
      <c r="R19" s="108">
        <f>SUM(R12:R18)</f>
        <v>1</v>
      </c>
      <c r="S19" s="91"/>
      <c r="T19" s="91"/>
      <c r="U19" s="91"/>
      <c r="V19" s="92">
        <f>SUM(V12:V18)</f>
        <v>1</v>
      </c>
      <c r="W19" s="62"/>
      <c r="X19" s="11"/>
      <c r="Y19" s="11"/>
    </row>
    <row r="20" spans="1:25" s="3" customFormat="1" ht="17.25" customHeight="1">
      <c r="A20" s="10"/>
      <c r="B20" s="203" t="s">
        <v>63</v>
      </c>
      <c r="C20" s="209"/>
      <c r="D20" s="209"/>
      <c r="E20" s="209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"/>
      <c r="Y20" s="2"/>
    </row>
    <row r="21" spans="1:25" s="12" customFormat="1" ht="20.25" customHeight="1">
      <c r="A21" s="7"/>
      <c r="B21" s="135" t="s">
        <v>116</v>
      </c>
      <c r="C21" s="70"/>
      <c r="D21" s="33"/>
      <c r="E21" s="33"/>
      <c r="F21" s="53"/>
      <c r="G21" s="52"/>
      <c r="H21" s="33"/>
      <c r="I21" s="33"/>
      <c r="J21" s="33"/>
      <c r="K21" s="33"/>
      <c r="L21" s="53"/>
      <c r="M21" s="70"/>
      <c r="N21" s="33"/>
      <c r="O21" s="33"/>
      <c r="P21" s="33"/>
      <c r="Q21" s="53"/>
      <c r="R21" s="70"/>
      <c r="S21" s="33"/>
      <c r="T21" s="33"/>
      <c r="U21" s="33"/>
      <c r="V21" s="53"/>
      <c r="W21" s="52"/>
      <c r="X21" s="11"/>
      <c r="Y21" s="11"/>
    </row>
    <row r="22" spans="1:25" s="3" customFormat="1" ht="17.25" customHeight="1">
      <c r="A22" s="1">
        <v>4</v>
      </c>
      <c r="B22" s="140" t="s">
        <v>44</v>
      </c>
      <c r="C22" s="161">
        <v>3</v>
      </c>
      <c r="D22" s="170">
        <v>0</v>
      </c>
      <c r="E22" s="170">
        <v>2</v>
      </c>
      <c r="F22" s="171">
        <f>SUM(C22:E27)</f>
        <v>5</v>
      </c>
      <c r="G22" s="63"/>
      <c r="H22" s="6"/>
      <c r="I22" s="6"/>
      <c r="J22" s="6"/>
      <c r="K22" s="6"/>
      <c r="L22" s="54"/>
      <c r="M22" s="71"/>
      <c r="N22" s="1"/>
      <c r="O22" s="1"/>
      <c r="P22" s="1"/>
      <c r="Q22" s="55"/>
      <c r="R22" s="71"/>
      <c r="S22" s="1"/>
      <c r="T22" s="1"/>
      <c r="U22" s="1"/>
      <c r="V22" s="54"/>
      <c r="W22" s="63"/>
      <c r="X22" s="2"/>
      <c r="Y22" s="2"/>
    </row>
    <row r="23" spans="1:25" s="3" customFormat="1" ht="18.75" customHeight="1">
      <c r="A23" s="187"/>
      <c r="B23" s="140" t="s">
        <v>66</v>
      </c>
      <c r="C23" s="161"/>
      <c r="D23" s="170"/>
      <c r="E23" s="170"/>
      <c r="F23" s="171"/>
      <c r="G23" s="63" t="s">
        <v>72</v>
      </c>
      <c r="H23" s="93">
        <v>1</v>
      </c>
      <c r="I23" s="90">
        <v>0</v>
      </c>
      <c r="J23" s="90">
        <v>0</v>
      </c>
      <c r="K23" s="90">
        <v>0</v>
      </c>
      <c r="L23" s="104">
        <f>SUM(H23:K23)</f>
        <v>1</v>
      </c>
      <c r="M23" s="109">
        <v>1</v>
      </c>
      <c r="N23" s="93">
        <v>0</v>
      </c>
      <c r="O23" s="93">
        <v>0</v>
      </c>
      <c r="P23" s="93">
        <v>0</v>
      </c>
      <c r="Q23" s="104">
        <f aca="true" t="shared" si="1" ref="Q23:Q37">SUM(M23:P23)</f>
        <v>1</v>
      </c>
      <c r="R23" s="113">
        <f>H23-M23</f>
        <v>0</v>
      </c>
      <c r="S23" s="93">
        <v>0</v>
      </c>
      <c r="T23" s="93">
        <v>0</v>
      </c>
      <c r="U23" s="93">
        <v>0</v>
      </c>
      <c r="V23" s="120">
        <f>L23-Q23</f>
        <v>0</v>
      </c>
      <c r="W23" s="77"/>
      <c r="X23" s="2"/>
      <c r="Y23" s="2"/>
    </row>
    <row r="24" spans="1:25" s="3" customFormat="1" ht="20.25" customHeight="1">
      <c r="A24" s="187"/>
      <c r="B24" s="140" t="s">
        <v>67</v>
      </c>
      <c r="C24" s="161"/>
      <c r="D24" s="170"/>
      <c r="E24" s="170"/>
      <c r="F24" s="171"/>
      <c r="G24" s="63" t="s">
        <v>72</v>
      </c>
      <c r="H24" s="93">
        <v>1</v>
      </c>
      <c r="I24" s="90">
        <v>0</v>
      </c>
      <c r="J24" s="90">
        <v>0</v>
      </c>
      <c r="K24" s="90">
        <v>0</v>
      </c>
      <c r="L24" s="104">
        <f>SUM(H24:K24)</f>
        <v>1</v>
      </c>
      <c r="M24" s="109">
        <v>0</v>
      </c>
      <c r="N24" s="93">
        <v>0</v>
      </c>
      <c r="O24" s="93">
        <v>0</v>
      </c>
      <c r="P24" s="93">
        <v>0</v>
      </c>
      <c r="Q24" s="107">
        <v>0</v>
      </c>
      <c r="R24" s="113">
        <f>H24-M24</f>
        <v>1</v>
      </c>
      <c r="S24" s="93">
        <v>0</v>
      </c>
      <c r="T24" s="93">
        <v>0</v>
      </c>
      <c r="U24" s="93">
        <v>0</v>
      </c>
      <c r="V24" s="120">
        <f>L24-Q24</f>
        <v>1</v>
      </c>
      <c r="W24" s="63"/>
      <c r="X24" s="2"/>
      <c r="Y24" s="2"/>
    </row>
    <row r="25" spans="1:25" s="3" customFormat="1" ht="25.5" customHeight="1">
      <c r="A25" s="187"/>
      <c r="B25" s="140" t="s">
        <v>42</v>
      </c>
      <c r="C25" s="161"/>
      <c r="D25" s="170"/>
      <c r="E25" s="170"/>
      <c r="F25" s="171"/>
      <c r="G25" s="63" t="s">
        <v>72</v>
      </c>
      <c r="H25" s="90">
        <v>1</v>
      </c>
      <c r="I25" s="90">
        <v>0</v>
      </c>
      <c r="J25" s="90">
        <v>0</v>
      </c>
      <c r="K25" s="90">
        <v>0</v>
      </c>
      <c r="L25" s="104">
        <f>SUM(H25:K25)</f>
        <v>1</v>
      </c>
      <c r="M25" s="109">
        <v>1</v>
      </c>
      <c r="N25" s="93">
        <v>0</v>
      </c>
      <c r="O25" s="93">
        <v>0</v>
      </c>
      <c r="P25" s="93">
        <v>0</v>
      </c>
      <c r="Q25" s="104">
        <f t="shared" si="1"/>
        <v>1</v>
      </c>
      <c r="R25" s="113">
        <f>H25-M25</f>
        <v>0</v>
      </c>
      <c r="S25" s="93">
        <v>0</v>
      </c>
      <c r="T25" s="93">
        <v>0</v>
      </c>
      <c r="U25" s="93">
        <v>0</v>
      </c>
      <c r="V25" s="120">
        <f>L25-Q25</f>
        <v>0</v>
      </c>
      <c r="W25" s="63"/>
      <c r="X25" s="2"/>
      <c r="Y25" s="2"/>
    </row>
    <row r="26" spans="1:25" s="3" customFormat="1" ht="24" customHeight="1">
      <c r="A26" s="187"/>
      <c r="B26" s="140" t="s">
        <v>84</v>
      </c>
      <c r="C26" s="161"/>
      <c r="D26" s="170"/>
      <c r="E26" s="170"/>
      <c r="F26" s="171"/>
      <c r="G26" s="63" t="s">
        <v>72</v>
      </c>
      <c r="H26" s="90">
        <v>1</v>
      </c>
      <c r="I26" s="90">
        <v>0</v>
      </c>
      <c r="J26" s="90">
        <v>0</v>
      </c>
      <c r="K26" s="90">
        <v>0</v>
      </c>
      <c r="L26" s="104">
        <f>SUM(H26:K26)</f>
        <v>1</v>
      </c>
      <c r="M26" s="109">
        <v>0</v>
      </c>
      <c r="N26" s="93">
        <v>0</v>
      </c>
      <c r="O26" s="93">
        <v>0</v>
      </c>
      <c r="P26" s="93">
        <v>0</v>
      </c>
      <c r="Q26" s="104">
        <f t="shared" si="1"/>
        <v>0</v>
      </c>
      <c r="R26" s="113">
        <f>H26-M26</f>
        <v>1</v>
      </c>
      <c r="S26" s="93">
        <v>0</v>
      </c>
      <c r="T26" s="93">
        <v>0</v>
      </c>
      <c r="U26" s="93">
        <v>0</v>
      </c>
      <c r="V26" s="120">
        <f>L26-Q26</f>
        <v>1</v>
      </c>
      <c r="W26" s="63" t="s">
        <v>107</v>
      </c>
      <c r="X26" s="2"/>
      <c r="Y26" s="2"/>
    </row>
    <row r="27" spans="1:25" s="3" customFormat="1" ht="23.25" customHeight="1">
      <c r="A27" s="187"/>
      <c r="B27" s="140" t="s">
        <v>41</v>
      </c>
      <c r="C27" s="161"/>
      <c r="D27" s="170"/>
      <c r="E27" s="170"/>
      <c r="F27" s="171"/>
      <c r="G27" s="63" t="s">
        <v>72</v>
      </c>
      <c r="H27" s="90">
        <v>1</v>
      </c>
      <c r="I27" s="90">
        <v>0</v>
      </c>
      <c r="J27" s="90">
        <v>0</v>
      </c>
      <c r="K27" s="90">
        <v>0</v>
      </c>
      <c r="L27" s="104">
        <f>SUM(H27:K27)</f>
        <v>1</v>
      </c>
      <c r="M27" s="109">
        <v>1</v>
      </c>
      <c r="N27" s="93">
        <v>0</v>
      </c>
      <c r="O27" s="93">
        <v>0</v>
      </c>
      <c r="P27" s="93">
        <v>0</v>
      </c>
      <c r="Q27" s="104">
        <f t="shared" si="1"/>
        <v>1</v>
      </c>
      <c r="R27" s="113">
        <f>H27-M27</f>
        <v>0</v>
      </c>
      <c r="S27" s="93">
        <v>0</v>
      </c>
      <c r="T27" s="93">
        <v>0</v>
      </c>
      <c r="U27" s="93">
        <v>0</v>
      </c>
      <c r="V27" s="120">
        <f>L27-Q27</f>
        <v>0</v>
      </c>
      <c r="W27" s="63" t="s">
        <v>107</v>
      </c>
      <c r="X27" s="2"/>
      <c r="Y27" s="2"/>
    </row>
    <row r="28" spans="1:25" s="12" customFormat="1" ht="23.25" customHeight="1">
      <c r="A28" s="7"/>
      <c r="B28" s="135" t="s">
        <v>116</v>
      </c>
      <c r="C28" s="111"/>
      <c r="D28" s="95"/>
      <c r="E28" s="95"/>
      <c r="F28" s="96"/>
      <c r="G28" s="52"/>
      <c r="H28" s="95"/>
      <c r="I28" s="95"/>
      <c r="J28" s="95"/>
      <c r="K28" s="95"/>
      <c r="L28" s="96"/>
      <c r="M28" s="111"/>
      <c r="N28" s="95"/>
      <c r="O28" s="95"/>
      <c r="P28" s="95"/>
      <c r="Q28" s="96"/>
      <c r="R28" s="111"/>
      <c r="S28" s="95"/>
      <c r="T28" s="95"/>
      <c r="U28" s="95"/>
      <c r="V28" s="96"/>
      <c r="W28" s="52"/>
      <c r="X28" s="11"/>
      <c r="Y28" s="11"/>
    </row>
    <row r="29" spans="1:25" s="12" customFormat="1" ht="22.5" customHeight="1">
      <c r="A29" s="7">
        <v>5</v>
      </c>
      <c r="B29" s="141" t="s">
        <v>49</v>
      </c>
      <c r="C29" s="113">
        <v>7</v>
      </c>
      <c r="D29" s="97">
        <v>0</v>
      </c>
      <c r="E29" s="97">
        <v>2</v>
      </c>
      <c r="F29" s="89">
        <f aca="true" t="shared" si="2" ref="F29:F37">SUM(C29:E29)</f>
        <v>9</v>
      </c>
      <c r="G29" s="63" t="s">
        <v>72</v>
      </c>
      <c r="H29" s="93">
        <v>9</v>
      </c>
      <c r="I29" s="90">
        <v>0</v>
      </c>
      <c r="J29" s="90">
        <v>0</v>
      </c>
      <c r="K29" s="90">
        <v>0</v>
      </c>
      <c r="L29" s="104">
        <f aca="true" t="shared" si="3" ref="L29:L37">SUM(H29:K29)</f>
        <v>9</v>
      </c>
      <c r="M29" s="109">
        <v>9</v>
      </c>
      <c r="N29" s="93">
        <v>0</v>
      </c>
      <c r="O29" s="93">
        <v>0</v>
      </c>
      <c r="P29" s="90">
        <v>0</v>
      </c>
      <c r="Q29" s="104">
        <f t="shared" si="1"/>
        <v>9</v>
      </c>
      <c r="R29" s="113">
        <f>H29-M29</f>
        <v>0</v>
      </c>
      <c r="S29" s="93">
        <v>0</v>
      </c>
      <c r="T29" s="93">
        <v>0</v>
      </c>
      <c r="U29" s="93">
        <v>0</v>
      </c>
      <c r="V29" s="120">
        <f>L29-Q29</f>
        <v>0</v>
      </c>
      <c r="W29" s="78" t="s">
        <v>112</v>
      </c>
      <c r="X29" s="11"/>
      <c r="Y29" s="11"/>
    </row>
    <row r="30" spans="1:25" s="12" customFormat="1" ht="24" customHeight="1">
      <c r="A30" s="7">
        <v>6</v>
      </c>
      <c r="B30" s="141" t="s">
        <v>33</v>
      </c>
      <c r="C30" s="113">
        <v>0</v>
      </c>
      <c r="D30" s="97">
        <v>0</v>
      </c>
      <c r="E30" s="97">
        <v>1</v>
      </c>
      <c r="F30" s="89">
        <f t="shared" si="2"/>
        <v>1</v>
      </c>
      <c r="G30" s="64" t="s">
        <v>72</v>
      </c>
      <c r="H30" s="112">
        <v>1</v>
      </c>
      <c r="I30" s="112">
        <v>0</v>
      </c>
      <c r="J30" s="112">
        <v>0</v>
      </c>
      <c r="K30" s="112">
        <v>0</v>
      </c>
      <c r="L30" s="104">
        <f t="shared" si="3"/>
        <v>1</v>
      </c>
      <c r="M30" s="113">
        <v>1</v>
      </c>
      <c r="N30" s="97">
        <v>0</v>
      </c>
      <c r="O30" s="97">
        <v>0</v>
      </c>
      <c r="P30" s="97">
        <v>0</v>
      </c>
      <c r="Q30" s="104">
        <f t="shared" si="1"/>
        <v>1</v>
      </c>
      <c r="R30" s="113">
        <f>H30-M30</f>
        <v>0</v>
      </c>
      <c r="S30" s="97">
        <v>0</v>
      </c>
      <c r="T30" s="97">
        <v>0</v>
      </c>
      <c r="U30" s="97">
        <v>0</v>
      </c>
      <c r="V30" s="120">
        <f>L30-Q30</f>
        <v>0</v>
      </c>
      <c r="W30" s="64"/>
      <c r="X30" s="11"/>
      <c r="Y30" s="11"/>
    </row>
    <row r="31" spans="1:25" s="3" customFormat="1" ht="26.25" customHeight="1">
      <c r="A31" s="1">
        <v>7</v>
      </c>
      <c r="B31" s="160" t="s">
        <v>50</v>
      </c>
      <c r="C31" s="113">
        <v>1</v>
      </c>
      <c r="D31" s="97">
        <v>1</v>
      </c>
      <c r="E31" s="97">
        <v>3</v>
      </c>
      <c r="F31" s="89">
        <f t="shared" si="2"/>
        <v>5</v>
      </c>
      <c r="G31" s="64" t="s">
        <v>72</v>
      </c>
      <c r="H31" s="112">
        <v>5</v>
      </c>
      <c r="I31" s="112">
        <v>0</v>
      </c>
      <c r="J31" s="112">
        <v>0</v>
      </c>
      <c r="K31" s="112">
        <v>0</v>
      </c>
      <c r="L31" s="104">
        <f t="shared" si="3"/>
        <v>5</v>
      </c>
      <c r="M31" s="113">
        <v>5</v>
      </c>
      <c r="N31" s="97">
        <v>0</v>
      </c>
      <c r="O31" s="97">
        <v>0</v>
      </c>
      <c r="P31" s="97">
        <v>0</v>
      </c>
      <c r="Q31" s="104">
        <f t="shared" si="1"/>
        <v>5</v>
      </c>
      <c r="R31" s="113">
        <f>H31-M31</f>
        <v>0</v>
      </c>
      <c r="S31" s="97">
        <v>0</v>
      </c>
      <c r="T31" s="97">
        <v>0</v>
      </c>
      <c r="U31" s="97">
        <v>0</v>
      </c>
      <c r="V31" s="104">
        <f>L31-Q31</f>
        <v>0</v>
      </c>
      <c r="W31" s="63"/>
      <c r="X31" s="2"/>
      <c r="Y31" s="2"/>
    </row>
    <row r="32" spans="1:25" s="3" customFormat="1" ht="27" customHeight="1">
      <c r="A32" s="1">
        <v>8</v>
      </c>
      <c r="B32" s="160" t="s">
        <v>51</v>
      </c>
      <c r="C32" s="113">
        <v>1</v>
      </c>
      <c r="D32" s="97">
        <v>0</v>
      </c>
      <c r="E32" s="97">
        <v>0</v>
      </c>
      <c r="F32" s="89">
        <f t="shared" si="2"/>
        <v>1</v>
      </c>
      <c r="G32" s="64" t="s">
        <v>72</v>
      </c>
      <c r="H32" s="112">
        <v>1</v>
      </c>
      <c r="I32" s="112">
        <v>0</v>
      </c>
      <c r="J32" s="112">
        <v>0</v>
      </c>
      <c r="K32" s="112">
        <v>0</v>
      </c>
      <c r="L32" s="104">
        <f t="shared" si="3"/>
        <v>1</v>
      </c>
      <c r="M32" s="113">
        <v>1</v>
      </c>
      <c r="N32" s="97">
        <v>0</v>
      </c>
      <c r="O32" s="97">
        <v>0</v>
      </c>
      <c r="P32" s="97">
        <v>0</v>
      </c>
      <c r="Q32" s="104">
        <f t="shared" si="1"/>
        <v>1</v>
      </c>
      <c r="R32" s="113">
        <f>H32-M32</f>
        <v>0</v>
      </c>
      <c r="S32" s="97">
        <v>0</v>
      </c>
      <c r="T32" s="97">
        <v>0</v>
      </c>
      <c r="U32" s="97">
        <v>0</v>
      </c>
      <c r="V32" s="104">
        <f>L32-Q32</f>
        <v>0</v>
      </c>
      <c r="W32" s="63"/>
      <c r="X32" s="2"/>
      <c r="Y32" s="2"/>
    </row>
    <row r="33" spans="1:25" s="3" customFormat="1" ht="23.25" customHeight="1">
      <c r="A33" s="1">
        <v>9</v>
      </c>
      <c r="B33" s="160" t="s">
        <v>52</v>
      </c>
      <c r="C33" s="113">
        <v>1</v>
      </c>
      <c r="D33" s="97">
        <v>0</v>
      </c>
      <c r="E33" s="97">
        <f>-D38</f>
        <v>0</v>
      </c>
      <c r="F33" s="89">
        <f t="shared" si="2"/>
        <v>1</v>
      </c>
      <c r="G33" s="64" t="s">
        <v>72</v>
      </c>
      <c r="H33" s="112">
        <v>1</v>
      </c>
      <c r="I33" s="112">
        <v>0</v>
      </c>
      <c r="J33" s="112">
        <v>0</v>
      </c>
      <c r="K33" s="112">
        <v>0</v>
      </c>
      <c r="L33" s="104">
        <f t="shared" si="3"/>
        <v>1</v>
      </c>
      <c r="M33" s="113">
        <v>1</v>
      </c>
      <c r="N33" s="97">
        <v>0</v>
      </c>
      <c r="O33" s="97">
        <v>0</v>
      </c>
      <c r="P33" s="97">
        <v>0</v>
      </c>
      <c r="Q33" s="104">
        <f t="shared" si="1"/>
        <v>1</v>
      </c>
      <c r="R33" s="113">
        <f>H33-M33</f>
        <v>0</v>
      </c>
      <c r="S33" s="97">
        <v>0</v>
      </c>
      <c r="T33" s="97">
        <v>0</v>
      </c>
      <c r="U33" s="97">
        <v>0</v>
      </c>
      <c r="V33" s="104">
        <f>L33-Q33</f>
        <v>0</v>
      </c>
      <c r="W33" s="63"/>
      <c r="X33" s="2"/>
      <c r="Y33" s="2"/>
    </row>
    <row r="34" spans="1:25" s="3" customFormat="1" ht="19.5" customHeight="1">
      <c r="A34" s="1"/>
      <c r="B34" s="135" t="s">
        <v>117</v>
      </c>
      <c r="C34" s="109"/>
      <c r="D34" s="93"/>
      <c r="E34" s="93"/>
      <c r="F34" s="94"/>
      <c r="G34" s="63"/>
      <c r="H34" s="90"/>
      <c r="I34" s="90"/>
      <c r="J34" s="90"/>
      <c r="K34" s="90"/>
      <c r="L34" s="107"/>
      <c r="M34" s="109"/>
      <c r="N34" s="93"/>
      <c r="O34" s="93"/>
      <c r="P34" s="93"/>
      <c r="Q34" s="107"/>
      <c r="R34" s="109"/>
      <c r="S34" s="93"/>
      <c r="T34" s="93"/>
      <c r="U34" s="93"/>
      <c r="V34" s="110"/>
      <c r="W34" s="63"/>
      <c r="X34" s="2"/>
      <c r="Y34" s="2"/>
    </row>
    <row r="35" spans="1:25" s="12" customFormat="1" ht="30.75" customHeight="1">
      <c r="A35" s="7">
        <v>10</v>
      </c>
      <c r="B35" s="141" t="s">
        <v>53</v>
      </c>
      <c r="C35" s="113">
        <v>16</v>
      </c>
      <c r="D35" s="97">
        <v>1</v>
      </c>
      <c r="E35" s="97">
        <v>5</v>
      </c>
      <c r="F35" s="89">
        <f t="shared" si="2"/>
        <v>22</v>
      </c>
      <c r="G35" s="64" t="s">
        <v>72</v>
      </c>
      <c r="H35" s="112">
        <v>22</v>
      </c>
      <c r="I35" s="112">
        <v>0</v>
      </c>
      <c r="J35" s="112">
        <v>0</v>
      </c>
      <c r="K35" s="112">
        <v>0</v>
      </c>
      <c r="L35" s="104">
        <f t="shared" si="3"/>
        <v>22</v>
      </c>
      <c r="M35" s="113">
        <v>22</v>
      </c>
      <c r="N35" s="97">
        <v>0</v>
      </c>
      <c r="O35" s="97">
        <v>0</v>
      </c>
      <c r="P35" s="97">
        <v>0</v>
      </c>
      <c r="Q35" s="104">
        <f t="shared" si="1"/>
        <v>22</v>
      </c>
      <c r="R35" s="113">
        <f>H35-M35</f>
        <v>0</v>
      </c>
      <c r="S35" s="97">
        <v>0</v>
      </c>
      <c r="T35" s="112">
        <v>0</v>
      </c>
      <c r="U35" s="97">
        <v>0</v>
      </c>
      <c r="V35" s="120">
        <f>L35-Q35</f>
        <v>0</v>
      </c>
      <c r="W35" s="64" t="s">
        <v>126</v>
      </c>
      <c r="X35" s="11"/>
      <c r="Y35" s="11"/>
    </row>
    <row r="36" spans="1:25" s="12" customFormat="1" ht="22.5" customHeight="1">
      <c r="A36" s="7">
        <v>11</v>
      </c>
      <c r="B36" s="141" t="s">
        <v>54</v>
      </c>
      <c r="C36" s="113">
        <v>4</v>
      </c>
      <c r="D36" s="97">
        <v>3</v>
      </c>
      <c r="E36" s="97">
        <v>9</v>
      </c>
      <c r="F36" s="89">
        <f t="shared" si="2"/>
        <v>16</v>
      </c>
      <c r="G36" s="64" t="s">
        <v>72</v>
      </c>
      <c r="H36" s="112">
        <v>16</v>
      </c>
      <c r="I36" s="112">
        <v>0</v>
      </c>
      <c r="J36" s="112">
        <v>0</v>
      </c>
      <c r="K36" s="112">
        <v>0</v>
      </c>
      <c r="L36" s="104">
        <f t="shared" si="3"/>
        <v>16</v>
      </c>
      <c r="M36" s="113">
        <v>16</v>
      </c>
      <c r="N36" s="97">
        <v>0</v>
      </c>
      <c r="O36" s="97">
        <v>0</v>
      </c>
      <c r="P36" s="97">
        <v>0</v>
      </c>
      <c r="Q36" s="104">
        <f t="shared" si="1"/>
        <v>16</v>
      </c>
      <c r="R36" s="113">
        <f>H36-M36</f>
        <v>0</v>
      </c>
      <c r="S36" s="97">
        <v>0</v>
      </c>
      <c r="T36" s="97">
        <v>0</v>
      </c>
      <c r="U36" s="97">
        <v>0</v>
      </c>
      <c r="V36" s="120">
        <f>L36-Q36</f>
        <v>0</v>
      </c>
      <c r="W36" s="64" t="s">
        <v>128</v>
      </c>
      <c r="X36" s="11"/>
      <c r="Y36" s="11"/>
    </row>
    <row r="37" spans="1:25" s="12" customFormat="1" ht="20.25" customHeight="1">
      <c r="A37" s="7">
        <v>12</v>
      </c>
      <c r="B37" s="141" t="s">
        <v>108</v>
      </c>
      <c r="C37" s="113">
        <v>1</v>
      </c>
      <c r="D37" s="97">
        <v>0</v>
      </c>
      <c r="E37" s="97">
        <v>0</v>
      </c>
      <c r="F37" s="89">
        <f t="shared" si="2"/>
        <v>1</v>
      </c>
      <c r="G37" s="64" t="s">
        <v>72</v>
      </c>
      <c r="H37" s="112">
        <v>1</v>
      </c>
      <c r="I37" s="112">
        <v>0</v>
      </c>
      <c r="J37" s="112">
        <v>0</v>
      </c>
      <c r="K37" s="112">
        <v>0</v>
      </c>
      <c r="L37" s="104">
        <f t="shared" si="3"/>
        <v>1</v>
      </c>
      <c r="M37" s="113">
        <v>1</v>
      </c>
      <c r="N37" s="97">
        <v>0</v>
      </c>
      <c r="O37" s="97">
        <v>0</v>
      </c>
      <c r="P37" s="97">
        <v>0</v>
      </c>
      <c r="Q37" s="104">
        <f t="shared" si="1"/>
        <v>1</v>
      </c>
      <c r="R37" s="113">
        <f>H37-M37</f>
        <v>0</v>
      </c>
      <c r="S37" s="97">
        <v>0</v>
      </c>
      <c r="T37" s="112">
        <v>0</v>
      </c>
      <c r="U37" s="97">
        <v>0</v>
      </c>
      <c r="V37" s="120">
        <f>L37-Q37</f>
        <v>0</v>
      </c>
      <c r="W37" s="64"/>
      <c r="X37" s="11"/>
      <c r="Y37" s="11"/>
    </row>
    <row r="38" spans="1:25" s="12" customFormat="1" ht="25.5" customHeight="1">
      <c r="A38" s="7">
        <v>13</v>
      </c>
      <c r="B38" s="141" t="s">
        <v>55</v>
      </c>
      <c r="C38" s="205">
        <v>3</v>
      </c>
      <c r="D38" s="202">
        <v>0</v>
      </c>
      <c r="E38" s="202">
        <v>0</v>
      </c>
      <c r="F38" s="206">
        <f>SUM(C38:E40)</f>
        <v>3</v>
      </c>
      <c r="G38" s="64" t="s">
        <v>71</v>
      </c>
      <c r="H38" s="200">
        <v>2</v>
      </c>
      <c r="I38" s="200">
        <v>1</v>
      </c>
      <c r="J38" s="200">
        <v>0</v>
      </c>
      <c r="K38" s="200">
        <v>0</v>
      </c>
      <c r="L38" s="201">
        <f>SUM(H38:K40)</f>
        <v>3</v>
      </c>
      <c r="M38" s="113">
        <v>0</v>
      </c>
      <c r="N38" s="97">
        <v>0</v>
      </c>
      <c r="O38" s="97">
        <v>0</v>
      </c>
      <c r="P38" s="97">
        <v>0</v>
      </c>
      <c r="Q38" s="114">
        <v>0</v>
      </c>
      <c r="R38" s="205">
        <v>2</v>
      </c>
      <c r="S38" s="202">
        <v>1</v>
      </c>
      <c r="T38" s="202">
        <v>0</v>
      </c>
      <c r="U38" s="202">
        <v>0</v>
      </c>
      <c r="V38" s="201">
        <f>SUM(R38:U40)</f>
        <v>3</v>
      </c>
      <c r="W38" s="64"/>
      <c r="X38" s="11"/>
      <c r="Y38" s="11"/>
    </row>
    <row r="39" spans="1:25" s="12" customFormat="1" ht="21" customHeight="1">
      <c r="A39" s="7">
        <v>14</v>
      </c>
      <c r="B39" s="141" t="s">
        <v>56</v>
      </c>
      <c r="C39" s="205"/>
      <c r="D39" s="202"/>
      <c r="E39" s="202"/>
      <c r="F39" s="206"/>
      <c r="G39" s="64" t="s">
        <v>71</v>
      </c>
      <c r="H39" s="200"/>
      <c r="I39" s="200"/>
      <c r="J39" s="200"/>
      <c r="K39" s="200"/>
      <c r="L39" s="201"/>
      <c r="M39" s="113">
        <v>0</v>
      </c>
      <c r="N39" s="97">
        <v>0</v>
      </c>
      <c r="O39" s="97">
        <v>0</v>
      </c>
      <c r="P39" s="97">
        <v>0</v>
      </c>
      <c r="Q39" s="114">
        <v>0</v>
      </c>
      <c r="R39" s="205"/>
      <c r="S39" s="202"/>
      <c r="T39" s="202"/>
      <c r="U39" s="202"/>
      <c r="V39" s="201"/>
      <c r="W39" s="64"/>
      <c r="X39" s="11"/>
      <c r="Y39" s="11"/>
    </row>
    <row r="40" spans="1:25" s="12" customFormat="1" ht="21" customHeight="1">
      <c r="A40" s="7">
        <v>15</v>
      </c>
      <c r="B40" s="141" t="s">
        <v>57</v>
      </c>
      <c r="C40" s="205"/>
      <c r="D40" s="202"/>
      <c r="E40" s="202"/>
      <c r="F40" s="206"/>
      <c r="G40" s="64" t="s">
        <v>71</v>
      </c>
      <c r="H40" s="200"/>
      <c r="I40" s="200"/>
      <c r="J40" s="200"/>
      <c r="K40" s="200"/>
      <c r="L40" s="201"/>
      <c r="M40" s="113">
        <v>0</v>
      </c>
      <c r="N40" s="97">
        <v>0</v>
      </c>
      <c r="O40" s="97">
        <v>0</v>
      </c>
      <c r="P40" s="97">
        <v>0</v>
      </c>
      <c r="Q40" s="104">
        <f>SUM(M40:P40)</f>
        <v>0</v>
      </c>
      <c r="R40" s="205"/>
      <c r="S40" s="202"/>
      <c r="T40" s="202"/>
      <c r="U40" s="202"/>
      <c r="V40" s="201"/>
      <c r="W40" s="64"/>
      <c r="X40" s="11"/>
      <c r="Y40" s="11"/>
    </row>
    <row r="41" spans="1:25" s="12" customFormat="1" ht="26.25" customHeight="1">
      <c r="A41" s="7">
        <v>16</v>
      </c>
      <c r="B41" s="141" t="s">
        <v>58</v>
      </c>
      <c r="C41" s="113">
        <v>3</v>
      </c>
      <c r="D41" s="97">
        <v>0</v>
      </c>
      <c r="E41" s="97">
        <v>0</v>
      </c>
      <c r="F41" s="89">
        <f aca="true" t="shared" si="4" ref="F41:F56">SUM(C41:E41)</f>
        <v>3</v>
      </c>
      <c r="G41" s="64" t="s">
        <v>72</v>
      </c>
      <c r="H41" s="112">
        <v>3</v>
      </c>
      <c r="I41" s="112">
        <v>0</v>
      </c>
      <c r="J41" s="112">
        <v>0</v>
      </c>
      <c r="K41" s="112">
        <v>0</v>
      </c>
      <c r="L41" s="104">
        <f>SUM(H41:K41)</f>
        <v>3</v>
      </c>
      <c r="M41" s="113">
        <v>3</v>
      </c>
      <c r="N41" s="97">
        <v>0</v>
      </c>
      <c r="O41" s="97">
        <v>0</v>
      </c>
      <c r="P41" s="97">
        <v>0</v>
      </c>
      <c r="Q41" s="104">
        <f>SUM(M41:P41)</f>
        <v>3</v>
      </c>
      <c r="R41" s="113">
        <f>H41-M41</f>
        <v>0</v>
      </c>
      <c r="S41" s="97">
        <v>0</v>
      </c>
      <c r="T41" s="97">
        <v>0</v>
      </c>
      <c r="U41" s="97">
        <v>0</v>
      </c>
      <c r="V41" s="120">
        <f>L41-Q41</f>
        <v>0</v>
      </c>
      <c r="W41" s="64"/>
      <c r="X41" s="11"/>
      <c r="Y41" s="11"/>
    </row>
    <row r="42" spans="1:25" s="12" customFormat="1" ht="21.75" customHeight="1">
      <c r="A42" s="7">
        <v>17</v>
      </c>
      <c r="B42" s="141" t="s">
        <v>85</v>
      </c>
      <c r="C42" s="113">
        <v>1</v>
      </c>
      <c r="D42" s="97">
        <v>0</v>
      </c>
      <c r="E42" s="97">
        <v>0</v>
      </c>
      <c r="F42" s="89">
        <f t="shared" si="4"/>
        <v>1</v>
      </c>
      <c r="G42" s="64" t="s">
        <v>12</v>
      </c>
      <c r="H42" s="112">
        <v>1</v>
      </c>
      <c r="I42" s="112">
        <v>0</v>
      </c>
      <c r="J42" s="112">
        <v>0</v>
      </c>
      <c r="K42" s="112">
        <v>0</v>
      </c>
      <c r="L42" s="104">
        <f>SUM(H42:K42)</f>
        <v>1</v>
      </c>
      <c r="M42" s="115">
        <v>0</v>
      </c>
      <c r="N42" s="97">
        <v>0</v>
      </c>
      <c r="O42" s="97">
        <v>0</v>
      </c>
      <c r="P42" s="97">
        <v>0</v>
      </c>
      <c r="Q42" s="98">
        <v>0</v>
      </c>
      <c r="R42" s="113">
        <f>H42-M42</f>
        <v>1</v>
      </c>
      <c r="S42" s="97">
        <v>0</v>
      </c>
      <c r="T42" s="97">
        <v>0</v>
      </c>
      <c r="U42" s="97">
        <v>0</v>
      </c>
      <c r="V42" s="120">
        <f>L42-Q42</f>
        <v>1</v>
      </c>
      <c r="W42" s="64"/>
      <c r="X42" s="11"/>
      <c r="Y42" s="11"/>
    </row>
    <row r="43" spans="1:25" s="12" customFormat="1" ht="24" customHeight="1">
      <c r="A43" s="7">
        <v>18</v>
      </c>
      <c r="B43" s="141" t="s">
        <v>13</v>
      </c>
      <c r="C43" s="113">
        <v>1</v>
      </c>
      <c r="D43" s="97">
        <v>0</v>
      </c>
      <c r="E43" s="97">
        <v>0</v>
      </c>
      <c r="F43" s="89">
        <f t="shared" si="4"/>
        <v>1</v>
      </c>
      <c r="G43" s="64" t="s">
        <v>71</v>
      </c>
      <c r="H43" s="112">
        <v>1</v>
      </c>
      <c r="I43" s="112">
        <v>0</v>
      </c>
      <c r="J43" s="112">
        <v>0</v>
      </c>
      <c r="K43" s="112">
        <v>0</v>
      </c>
      <c r="L43" s="104">
        <f>SUM(H43:K43)</f>
        <v>1</v>
      </c>
      <c r="M43" s="113">
        <v>1</v>
      </c>
      <c r="N43" s="97">
        <v>0</v>
      </c>
      <c r="O43" s="97">
        <v>0</v>
      </c>
      <c r="P43" s="97">
        <v>0</v>
      </c>
      <c r="Q43" s="104">
        <f>SUM(M43:P43)</f>
        <v>1</v>
      </c>
      <c r="R43" s="113">
        <f>H43-M43</f>
        <v>0</v>
      </c>
      <c r="S43" s="97">
        <v>0</v>
      </c>
      <c r="T43" s="97">
        <v>0</v>
      </c>
      <c r="U43" s="97">
        <v>0</v>
      </c>
      <c r="V43" s="120">
        <f>L43-Q43</f>
        <v>0</v>
      </c>
      <c r="W43" s="64"/>
      <c r="X43" s="11"/>
      <c r="Y43" s="11"/>
    </row>
    <row r="44" spans="1:25" s="12" customFormat="1" ht="20.25" customHeight="1">
      <c r="A44" s="7"/>
      <c r="B44" s="135" t="s">
        <v>118</v>
      </c>
      <c r="C44" s="113"/>
      <c r="D44" s="97"/>
      <c r="E44" s="97"/>
      <c r="F44" s="98"/>
      <c r="G44" s="64"/>
      <c r="H44" s="112"/>
      <c r="I44" s="112"/>
      <c r="J44" s="112"/>
      <c r="K44" s="112"/>
      <c r="L44" s="114"/>
      <c r="M44" s="113"/>
      <c r="N44" s="97"/>
      <c r="O44" s="97"/>
      <c r="P44" s="97"/>
      <c r="Q44" s="116"/>
      <c r="R44" s="113"/>
      <c r="S44" s="97"/>
      <c r="T44" s="97"/>
      <c r="U44" s="97"/>
      <c r="V44" s="114"/>
      <c r="W44" s="64"/>
      <c r="X44" s="11"/>
      <c r="Y44" s="11"/>
    </row>
    <row r="45" spans="1:25" s="12" customFormat="1" ht="31.5" customHeight="1">
      <c r="A45" s="7">
        <v>19</v>
      </c>
      <c r="B45" s="141" t="s">
        <v>14</v>
      </c>
      <c r="C45" s="113">
        <v>6</v>
      </c>
      <c r="D45" s="97">
        <v>0</v>
      </c>
      <c r="E45" s="97">
        <v>0</v>
      </c>
      <c r="F45" s="89">
        <f t="shared" si="4"/>
        <v>6</v>
      </c>
      <c r="G45" s="64" t="s">
        <v>72</v>
      </c>
      <c r="H45" s="112">
        <v>6</v>
      </c>
      <c r="I45" s="112">
        <v>0</v>
      </c>
      <c r="J45" s="112">
        <v>0</v>
      </c>
      <c r="K45" s="112">
        <v>0</v>
      </c>
      <c r="L45" s="104">
        <f>SUM(H45:K45)</f>
        <v>6</v>
      </c>
      <c r="M45" s="113">
        <v>5</v>
      </c>
      <c r="N45" s="97">
        <v>0</v>
      </c>
      <c r="O45" s="97">
        <v>0</v>
      </c>
      <c r="P45" s="97">
        <v>0</v>
      </c>
      <c r="Q45" s="104">
        <f>SUM(M45:P45)</f>
        <v>5</v>
      </c>
      <c r="R45" s="113">
        <f>H45-M45</f>
        <v>1</v>
      </c>
      <c r="S45" s="97">
        <v>0</v>
      </c>
      <c r="T45" s="97">
        <v>0</v>
      </c>
      <c r="U45" s="97">
        <v>0</v>
      </c>
      <c r="V45" s="120">
        <f>L45-Q45</f>
        <v>1</v>
      </c>
      <c r="W45" s="64" t="s">
        <v>133</v>
      </c>
      <c r="X45" s="11"/>
      <c r="Y45" s="11"/>
    </row>
    <row r="46" spans="1:25" s="12" customFormat="1" ht="21" customHeight="1">
      <c r="A46" s="7">
        <v>20</v>
      </c>
      <c r="B46" s="141" t="s">
        <v>15</v>
      </c>
      <c r="C46" s="113">
        <v>0</v>
      </c>
      <c r="D46" s="97">
        <v>1</v>
      </c>
      <c r="E46" s="97">
        <v>0</v>
      </c>
      <c r="F46" s="89">
        <f t="shared" si="4"/>
        <v>1</v>
      </c>
      <c r="G46" s="64" t="s">
        <v>71</v>
      </c>
      <c r="H46" s="112">
        <v>1</v>
      </c>
      <c r="I46" s="112">
        <v>0</v>
      </c>
      <c r="J46" s="112">
        <v>0</v>
      </c>
      <c r="K46" s="112">
        <v>0</v>
      </c>
      <c r="L46" s="104">
        <f>SUM(H46:K46)</f>
        <v>1</v>
      </c>
      <c r="M46" s="113">
        <v>1</v>
      </c>
      <c r="N46" s="97">
        <v>0</v>
      </c>
      <c r="O46" s="97">
        <v>0</v>
      </c>
      <c r="P46" s="97">
        <v>0</v>
      </c>
      <c r="Q46" s="104">
        <f>SUM(M46:P46)</f>
        <v>1</v>
      </c>
      <c r="R46" s="113">
        <f>H46-M46</f>
        <v>0</v>
      </c>
      <c r="S46" s="97">
        <v>0</v>
      </c>
      <c r="T46" s="97">
        <v>0</v>
      </c>
      <c r="U46" s="97">
        <v>0</v>
      </c>
      <c r="V46" s="120">
        <f>L46-Q46</f>
        <v>0</v>
      </c>
      <c r="W46" s="64"/>
      <c r="X46" s="11"/>
      <c r="Y46" s="11"/>
    </row>
    <row r="47" spans="1:25" s="12" customFormat="1" ht="18.75" customHeight="1">
      <c r="A47" s="7"/>
      <c r="B47" s="135" t="s">
        <v>114</v>
      </c>
      <c r="C47" s="113"/>
      <c r="D47" s="97"/>
      <c r="E47" s="97"/>
      <c r="F47" s="98"/>
      <c r="G47" s="64"/>
      <c r="H47" s="112"/>
      <c r="I47" s="112"/>
      <c r="J47" s="112"/>
      <c r="K47" s="112"/>
      <c r="L47" s="116"/>
      <c r="M47" s="113"/>
      <c r="N47" s="97"/>
      <c r="O47" s="97"/>
      <c r="P47" s="97"/>
      <c r="Q47" s="116"/>
      <c r="R47" s="113"/>
      <c r="S47" s="97"/>
      <c r="T47" s="97"/>
      <c r="U47" s="97"/>
      <c r="V47" s="114"/>
      <c r="W47" s="64"/>
      <c r="X47" s="11"/>
      <c r="Y47" s="11"/>
    </row>
    <row r="48" spans="1:25" s="12" customFormat="1" ht="18.75" customHeight="1">
      <c r="A48" s="7">
        <v>21</v>
      </c>
      <c r="B48" s="141" t="s">
        <v>106</v>
      </c>
      <c r="C48" s="113">
        <v>5</v>
      </c>
      <c r="D48" s="97">
        <v>0</v>
      </c>
      <c r="E48" s="97">
        <v>0</v>
      </c>
      <c r="F48" s="89">
        <f t="shared" si="4"/>
        <v>5</v>
      </c>
      <c r="G48" s="64" t="s">
        <v>72</v>
      </c>
      <c r="H48" s="112">
        <v>5</v>
      </c>
      <c r="I48" s="112">
        <v>0</v>
      </c>
      <c r="J48" s="112">
        <v>0</v>
      </c>
      <c r="K48" s="112">
        <v>0</v>
      </c>
      <c r="L48" s="104">
        <f aca="true" t="shared" si="5" ref="L48:L56">SUM(H48:K48)</f>
        <v>5</v>
      </c>
      <c r="M48" s="113">
        <v>2</v>
      </c>
      <c r="N48" s="97">
        <v>0</v>
      </c>
      <c r="O48" s="97">
        <v>0</v>
      </c>
      <c r="P48" s="97">
        <v>0</v>
      </c>
      <c r="Q48" s="104">
        <f aca="true" t="shared" si="6" ref="Q48:Q56">SUM(M48:P48)</f>
        <v>2</v>
      </c>
      <c r="R48" s="113">
        <f>H48-M48</f>
        <v>3</v>
      </c>
      <c r="S48" s="97">
        <v>0</v>
      </c>
      <c r="T48" s="97">
        <v>0</v>
      </c>
      <c r="U48" s="97">
        <v>0</v>
      </c>
      <c r="V48" s="120">
        <f>L48-Q48</f>
        <v>3</v>
      </c>
      <c r="W48" s="79"/>
      <c r="X48" s="11"/>
      <c r="Y48" s="11"/>
    </row>
    <row r="49" spans="1:25" s="12" customFormat="1" ht="19.5" customHeight="1">
      <c r="A49" s="44">
        <v>22</v>
      </c>
      <c r="B49" s="141" t="s">
        <v>83</v>
      </c>
      <c r="C49" s="113">
        <v>60</v>
      </c>
      <c r="D49" s="97">
        <v>6</v>
      </c>
      <c r="E49" s="97">
        <v>12</v>
      </c>
      <c r="F49" s="89">
        <f t="shared" si="4"/>
        <v>78</v>
      </c>
      <c r="G49" s="64" t="s">
        <v>72</v>
      </c>
      <c r="H49" s="112">
        <v>78</v>
      </c>
      <c r="I49" s="112">
        <v>0</v>
      </c>
      <c r="J49" s="112">
        <v>0</v>
      </c>
      <c r="K49" s="112">
        <v>0</v>
      </c>
      <c r="L49" s="104">
        <f t="shared" si="5"/>
        <v>78</v>
      </c>
      <c r="M49" s="130">
        <v>81</v>
      </c>
      <c r="N49" s="97">
        <v>0</v>
      </c>
      <c r="O49" s="97">
        <v>0</v>
      </c>
      <c r="P49" s="97">
        <v>0</v>
      </c>
      <c r="Q49" s="104">
        <f t="shared" si="6"/>
        <v>81</v>
      </c>
      <c r="R49" s="113">
        <f aca="true" t="shared" si="7" ref="R49:R56">H49-M49</f>
        <v>-3</v>
      </c>
      <c r="S49" s="97">
        <v>0</v>
      </c>
      <c r="T49" s="97">
        <v>0</v>
      </c>
      <c r="U49" s="97">
        <v>0</v>
      </c>
      <c r="V49" s="120">
        <f aca="true" t="shared" si="8" ref="V49:V56">L49-Q49</f>
        <v>-3</v>
      </c>
      <c r="W49" s="80"/>
      <c r="X49" s="11"/>
      <c r="Y49" s="11"/>
    </row>
    <row r="50" spans="1:25" s="12" customFormat="1" ht="18" customHeight="1">
      <c r="A50" s="7">
        <v>23</v>
      </c>
      <c r="B50" s="141" t="s">
        <v>16</v>
      </c>
      <c r="C50" s="113">
        <v>11</v>
      </c>
      <c r="D50" s="97">
        <v>8</v>
      </c>
      <c r="E50" s="97">
        <v>20</v>
      </c>
      <c r="F50" s="89">
        <f t="shared" si="4"/>
        <v>39</v>
      </c>
      <c r="G50" s="64" t="s">
        <v>72</v>
      </c>
      <c r="H50" s="112">
        <v>39</v>
      </c>
      <c r="I50" s="112">
        <v>0</v>
      </c>
      <c r="J50" s="112">
        <v>0</v>
      </c>
      <c r="K50" s="112">
        <v>0</v>
      </c>
      <c r="L50" s="104">
        <f t="shared" si="5"/>
        <v>39</v>
      </c>
      <c r="M50" s="130">
        <v>31</v>
      </c>
      <c r="N50" s="97">
        <v>0</v>
      </c>
      <c r="O50" s="97">
        <v>0</v>
      </c>
      <c r="P50" s="97">
        <v>0</v>
      </c>
      <c r="Q50" s="104">
        <f t="shared" si="6"/>
        <v>31</v>
      </c>
      <c r="R50" s="113">
        <f t="shared" si="7"/>
        <v>8</v>
      </c>
      <c r="S50" s="97">
        <v>0</v>
      </c>
      <c r="T50" s="97">
        <v>0</v>
      </c>
      <c r="U50" s="97">
        <v>0</v>
      </c>
      <c r="V50" s="120">
        <f t="shared" si="8"/>
        <v>8</v>
      </c>
      <c r="W50" s="64"/>
      <c r="X50" s="11"/>
      <c r="Y50" s="11"/>
    </row>
    <row r="51" spans="1:25" s="12" customFormat="1" ht="19.5" customHeight="1">
      <c r="A51" s="44">
        <v>24</v>
      </c>
      <c r="B51" s="141" t="s">
        <v>109</v>
      </c>
      <c r="C51" s="113">
        <v>1</v>
      </c>
      <c r="D51" s="97">
        <v>0</v>
      </c>
      <c r="E51" s="97">
        <v>0</v>
      </c>
      <c r="F51" s="89">
        <f t="shared" si="4"/>
        <v>1</v>
      </c>
      <c r="G51" s="64" t="s">
        <v>72</v>
      </c>
      <c r="H51" s="112">
        <v>1</v>
      </c>
      <c r="I51" s="112">
        <v>0</v>
      </c>
      <c r="J51" s="112">
        <v>0</v>
      </c>
      <c r="K51" s="112">
        <v>0</v>
      </c>
      <c r="L51" s="104">
        <f t="shared" si="5"/>
        <v>1</v>
      </c>
      <c r="M51" s="113">
        <v>1</v>
      </c>
      <c r="N51" s="97">
        <v>0</v>
      </c>
      <c r="O51" s="97">
        <v>0</v>
      </c>
      <c r="P51" s="97">
        <v>0</v>
      </c>
      <c r="Q51" s="104">
        <f t="shared" si="6"/>
        <v>1</v>
      </c>
      <c r="R51" s="113">
        <f t="shared" si="7"/>
        <v>0</v>
      </c>
      <c r="S51" s="97">
        <v>0</v>
      </c>
      <c r="T51" s="97">
        <v>0</v>
      </c>
      <c r="U51" s="97">
        <v>0</v>
      </c>
      <c r="V51" s="120">
        <f t="shared" si="8"/>
        <v>0</v>
      </c>
      <c r="W51" s="80"/>
      <c r="X51" s="11"/>
      <c r="Y51" s="11"/>
    </row>
    <row r="52" spans="1:25" s="12" customFormat="1" ht="19.5" customHeight="1">
      <c r="A52" s="7">
        <v>25</v>
      </c>
      <c r="B52" s="141" t="s">
        <v>59</v>
      </c>
      <c r="C52" s="113">
        <v>0</v>
      </c>
      <c r="D52" s="97">
        <v>1</v>
      </c>
      <c r="E52" s="97">
        <v>0</v>
      </c>
      <c r="F52" s="89">
        <f t="shared" si="4"/>
        <v>1</v>
      </c>
      <c r="G52" s="64" t="s">
        <v>71</v>
      </c>
      <c r="H52" s="112">
        <v>1</v>
      </c>
      <c r="I52" s="112">
        <v>0</v>
      </c>
      <c r="J52" s="112">
        <v>0</v>
      </c>
      <c r="K52" s="112">
        <v>0</v>
      </c>
      <c r="L52" s="104">
        <f t="shared" si="5"/>
        <v>1</v>
      </c>
      <c r="M52" s="113">
        <v>1</v>
      </c>
      <c r="N52" s="97">
        <v>0</v>
      </c>
      <c r="O52" s="97">
        <v>0</v>
      </c>
      <c r="P52" s="97">
        <v>0</v>
      </c>
      <c r="Q52" s="104">
        <f t="shared" si="6"/>
        <v>1</v>
      </c>
      <c r="R52" s="113">
        <f t="shared" si="7"/>
        <v>0</v>
      </c>
      <c r="S52" s="97">
        <v>0</v>
      </c>
      <c r="T52" s="97">
        <v>0</v>
      </c>
      <c r="U52" s="97">
        <v>0</v>
      </c>
      <c r="V52" s="120">
        <f t="shared" si="8"/>
        <v>0</v>
      </c>
      <c r="W52" s="64"/>
      <c r="X52" s="11"/>
      <c r="Y52" s="11"/>
    </row>
    <row r="53" spans="1:25" s="12" customFormat="1" ht="21.75" customHeight="1">
      <c r="A53" s="44">
        <v>26</v>
      </c>
      <c r="B53" s="141" t="s">
        <v>17</v>
      </c>
      <c r="C53" s="113">
        <v>2</v>
      </c>
      <c r="D53" s="97">
        <v>0</v>
      </c>
      <c r="E53" s="97">
        <v>0</v>
      </c>
      <c r="F53" s="89">
        <f t="shared" si="4"/>
        <v>2</v>
      </c>
      <c r="G53" s="64" t="s">
        <v>72</v>
      </c>
      <c r="H53" s="112">
        <v>2</v>
      </c>
      <c r="I53" s="112">
        <v>0</v>
      </c>
      <c r="J53" s="112">
        <v>0</v>
      </c>
      <c r="K53" s="112">
        <v>0</v>
      </c>
      <c r="L53" s="104">
        <f t="shared" si="5"/>
        <v>2</v>
      </c>
      <c r="M53" s="113">
        <v>1</v>
      </c>
      <c r="N53" s="97">
        <v>0</v>
      </c>
      <c r="O53" s="97">
        <v>0</v>
      </c>
      <c r="P53" s="97">
        <v>0</v>
      </c>
      <c r="Q53" s="104">
        <f t="shared" si="6"/>
        <v>1</v>
      </c>
      <c r="R53" s="113">
        <f t="shared" si="7"/>
        <v>1</v>
      </c>
      <c r="S53" s="97">
        <v>0</v>
      </c>
      <c r="T53" s="97">
        <v>0</v>
      </c>
      <c r="U53" s="97">
        <v>0</v>
      </c>
      <c r="V53" s="120">
        <f t="shared" si="8"/>
        <v>1</v>
      </c>
      <c r="W53" s="64"/>
      <c r="X53" s="11"/>
      <c r="Y53" s="11"/>
    </row>
    <row r="54" spans="1:25" s="3" customFormat="1" ht="18.75" customHeight="1">
      <c r="A54" s="7">
        <v>27</v>
      </c>
      <c r="B54" s="140" t="s">
        <v>18</v>
      </c>
      <c r="C54" s="109">
        <v>9</v>
      </c>
      <c r="D54" s="93">
        <v>1</v>
      </c>
      <c r="E54" s="93">
        <v>4</v>
      </c>
      <c r="F54" s="89">
        <f t="shared" si="4"/>
        <v>14</v>
      </c>
      <c r="G54" s="63" t="s">
        <v>72</v>
      </c>
      <c r="H54" s="90">
        <v>14</v>
      </c>
      <c r="I54" s="90">
        <v>0</v>
      </c>
      <c r="J54" s="90">
        <v>0</v>
      </c>
      <c r="K54" s="90">
        <v>0</v>
      </c>
      <c r="L54" s="104">
        <f t="shared" si="5"/>
        <v>14</v>
      </c>
      <c r="M54" s="113">
        <v>12</v>
      </c>
      <c r="N54" s="97">
        <v>0</v>
      </c>
      <c r="O54" s="93">
        <v>0</v>
      </c>
      <c r="P54" s="93">
        <v>0</v>
      </c>
      <c r="Q54" s="104">
        <f t="shared" si="6"/>
        <v>12</v>
      </c>
      <c r="R54" s="113">
        <f t="shared" si="7"/>
        <v>2</v>
      </c>
      <c r="S54" s="93">
        <v>0</v>
      </c>
      <c r="T54" s="93">
        <v>0</v>
      </c>
      <c r="U54" s="93">
        <v>0</v>
      </c>
      <c r="V54" s="120">
        <f t="shared" si="8"/>
        <v>2</v>
      </c>
      <c r="W54" s="81"/>
      <c r="X54" s="2"/>
      <c r="Y54" s="2"/>
    </row>
    <row r="55" spans="1:25" s="3" customFormat="1" ht="19.5" customHeight="1">
      <c r="A55" s="44">
        <v>28</v>
      </c>
      <c r="B55" s="140" t="s">
        <v>19</v>
      </c>
      <c r="C55" s="109">
        <v>1</v>
      </c>
      <c r="D55" s="93">
        <v>0</v>
      </c>
      <c r="E55" s="93">
        <v>0</v>
      </c>
      <c r="F55" s="89">
        <f t="shared" si="4"/>
        <v>1</v>
      </c>
      <c r="G55" s="63" t="s">
        <v>71</v>
      </c>
      <c r="H55" s="90">
        <v>1</v>
      </c>
      <c r="I55" s="90">
        <v>0</v>
      </c>
      <c r="J55" s="90">
        <v>0</v>
      </c>
      <c r="K55" s="90">
        <v>0</v>
      </c>
      <c r="L55" s="104">
        <f t="shared" si="5"/>
        <v>1</v>
      </c>
      <c r="M55" s="109">
        <v>0</v>
      </c>
      <c r="N55" s="93">
        <v>0</v>
      </c>
      <c r="O55" s="93">
        <v>0</v>
      </c>
      <c r="P55" s="93">
        <v>0</v>
      </c>
      <c r="Q55" s="104">
        <f t="shared" si="6"/>
        <v>0</v>
      </c>
      <c r="R55" s="113">
        <f t="shared" si="7"/>
        <v>1</v>
      </c>
      <c r="S55" s="93">
        <v>0</v>
      </c>
      <c r="T55" s="93">
        <v>0</v>
      </c>
      <c r="U55" s="93">
        <v>0</v>
      </c>
      <c r="V55" s="120">
        <f t="shared" si="8"/>
        <v>1</v>
      </c>
      <c r="W55" s="63"/>
      <c r="X55" s="2"/>
      <c r="Y55" s="2"/>
    </row>
    <row r="56" spans="1:25" s="3" customFormat="1" ht="22.5" customHeight="1">
      <c r="A56" s="7">
        <v>29</v>
      </c>
      <c r="B56" s="140" t="s">
        <v>20</v>
      </c>
      <c r="C56" s="109">
        <v>4</v>
      </c>
      <c r="D56" s="93">
        <v>0</v>
      </c>
      <c r="E56" s="93">
        <v>0</v>
      </c>
      <c r="F56" s="89">
        <f t="shared" si="4"/>
        <v>4</v>
      </c>
      <c r="G56" s="63" t="s">
        <v>72</v>
      </c>
      <c r="H56" s="90">
        <v>4</v>
      </c>
      <c r="I56" s="90">
        <v>0</v>
      </c>
      <c r="J56" s="90">
        <v>0</v>
      </c>
      <c r="K56" s="90">
        <v>0</v>
      </c>
      <c r="L56" s="104">
        <f t="shared" si="5"/>
        <v>4</v>
      </c>
      <c r="M56" s="109">
        <v>0</v>
      </c>
      <c r="N56" s="93">
        <v>0</v>
      </c>
      <c r="O56" s="93">
        <v>0</v>
      </c>
      <c r="P56" s="93">
        <v>0</v>
      </c>
      <c r="Q56" s="104">
        <f t="shared" si="6"/>
        <v>0</v>
      </c>
      <c r="R56" s="113">
        <f t="shared" si="7"/>
        <v>4</v>
      </c>
      <c r="S56" s="93">
        <v>0</v>
      </c>
      <c r="T56" s="93">
        <v>0</v>
      </c>
      <c r="U56" s="93">
        <v>0</v>
      </c>
      <c r="V56" s="120">
        <f t="shared" si="8"/>
        <v>4</v>
      </c>
      <c r="W56" s="64"/>
      <c r="X56" s="2"/>
      <c r="Y56" s="2"/>
    </row>
    <row r="57" spans="1:25" s="3" customFormat="1" ht="21.75" customHeight="1">
      <c r="A57" s="36" t="s">
        <v>89</v>
      </c>
      <c r="B57" s="142" t="s">
        <v>95</v>
      </c>
      <c r="C57" s="152">
        <f>SUM(C21:C56)</f>
        <v>141</v>
      </c>
      <c r="D57" s="153">
        <f>SUM(D21:D56)</f>
        <v>22</v>
      </c>
      <c r="E57" s="153">
        <f>SUM(E21:E56)</f>
        <v>58</v>
      </c>
      <c r="F57" s="99">
        <f>SUM(F21:F56)</f>
        <v>221</v>
      </c>
      <c r="G57" s="91"/>
      <c r="H57" s="153">
        <f>SUM(H21:H56)</f>
        <v>220</v>
      </c>
      <c r="I57" s="153">
        <f>SUM(I21:I56)</f>
        <v>1</v>
      </c>
      <c r="J57" s="153">
        <f>SUM(J21:J56)</f>
        <v>0</v>
      </c>
      <c r="K57" s="153">
        <f>SUM(K21:K56)</f>
        <v>0</v>
      </c>
      <c r="L57" s="153">
        <f>SUM(L21:L56)</f>
        <v>221</v>
      </c>
      <c r="M57" s="117">
        <f aca="true" t="shared" si="9" ref="M57:V57">SUM(M23:M56)</f>
        <v>198</v>
      </c>
      <c r="N57" s="99">
        <f t="shared" si="9"/>
        <v>0</v>
      </c>
      <c r="O57" s="99">
        <f t="shared" si="9"/>
        <v>0</v>
      </c>
      <c r="P57" s="99">
        <f t="shared" si="9"/>
        <v>0</v>
      </c>
      <c r="Q57" s="92">
        <f t="shared" si="9"/>
        <v>198</v>
      </c>
      <c r="R57" s="117">
        <f t="shared" si="9"/>
        <v>22</v>
      </c>
      <c r="S57" s="99">
        <f t="shared" si="9"/>
        <v>1</v>
      </c>
      <c r="T57" s="99">
        <f t="shared" si="9"/>
        <v>0</v>
      </c>
      <c r="U57" s="99">
        <f t="shared" si="9"/>
        <v>0</v>
      </c>
      <c r="V57" s="100">
        <f t="shared" si="9"/>
        <v>23</v>
      </c>
      <c r="W57" s="65"/>
      <c r="X57" s="2"/>
      <c r="Y57" s="2"/>
    </row>
    <row r="58" spans="1:25" s="3" customFormat="1" ht="16.5" customHeight="1">
      <c r="A58" s="13"/>
      <c r="B58" s="203" t="s">
        <v>62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"/>
      <c r="Y58" s="2"/>
    </row>
    <row r="59" spans="1:25" s="12" customFormat="1" ht="17.25" customHeight="1">
      <c r="A59" s="32"/>
      <c r="B59" s="135" t="s">
        <v>119</v>
      </c>
      <c r="C59" s="72"/>
      <c r="D59" s="40"/>
      <c r="E59" s="40"/>
      <c r="F59" s="58"/>
      <c r="G59" s="57"/>
      <c r="H59" s="40"/>
      <c r="I59" s="40"/>
      <c r="J59" s="40"/>
      <c r="K59" s="40"/>
      <c r="L59" s="58"/>
      <c r="M59" s="72"/>
      <c r="N59" s="40"/>
      <c r="O59" s="40"/>
      <c r="P59" s="40"/>
      <c r="Q59" s="58"/>
      <c r="R59" s="72"/>
      <c r="S59" s="40"/>
      <c r="T59" s="40"/>
      <c r="U59" s="40"/>
      <c r="V59" s="58"/>
      <c r="W59" s="57"/>
      <c r="X59" s="11"/>
      <c r="Y59" s="11"/>
    </row>
    <row r="60" spans="1:25" s="3" customFormat="1" ht="17.25" customHeight="1">
      <c r="A60" s="1">
        <v>30</v>
      </c>
      <c r="B60" s="140" t="s">
        <v>45</v>
      </c>
      <c r="C60" s="161">
        <v>3</v>
      </c>
      <c r="D60" s="170">
        <v>1</v>
      </c>
      <c r="E60" s="170">
        <v>0</v>
      </c>
      <c r="F60" s="171">
        <f>SUM(C60:E62)</f>
        <v>4</v>
      </c>
      <c r="G60" s="63"/>
      <c r="H60" s="93"/>
      <c r="I60" s="93"/>
      <c r="J60" s="90"/>
      <c r="K60" s="90"/>
      <c r="L60" s="110"/>
      <c r="M60" s="109"/>
      <c r="N60" s="93"/>
      <c r="O60" s="93"/>
      <c r="P60" s="93"/>
      <c r="Q60" s="107"/>
      <c r="R60" s="109"/>
      <c r="S60" s="93"/>
      <c r="T60" s="93"/>
      <c r="U60" s="93"/>
      <c r="V60" s="110"/>
      <c r="W60" s="64"/>
      <c r="X60" s="2"/>
      <c r="Y60" s="2"/>
    </row>
    <row r="61" spans="1:25" s="3" customFormat="1" ht="18.75" customHeight="1">
      <c r="A61" s="197"/>
      <c r="B61" s="140" t="s">
        <v>24</v>
      </c>
      <c r="C61" s="161"/>
      <c r="D61" s="170"/>
      <c r="E61" s="170"/>
      <c r="F61" s="171"/>
      <c r="G61" s="63" t="s">
        <v>71</v>
      </c>
      <c r="H61" s="93">
        <v>2</v>
      </c>
      <c r="I61" s="93">
        <v>1</v>
      </c>
      <c r="J61" s="90">
        <v>0</v>
      </c>
      <c r="K61" s="90">
        <v>0</v>
      </c>
      <c r="L61" s="104">
        <f aca="true" t="shared" si="10" ref="L61:L97">SUM(H61:K61)</f>
        <v>3</v>
      </c>
      <c r="M61" s="109">
        <v>2</v>
      </c>
      <c r="N61" s="93">
        <v>0</v>
      </c>
      <c r="O61" s="93">
        <v>0</v>
      </c>
      <c r="P61" s="93">
        <v>0</v>
      </c>
      <c r="Q61" s="104">
        <f>SUM(M61:P61)</f>
        <v>2</v>
      </c>
      <c r="R61" s="118">
        <f aca="true" t="shared" si="11" ref="R61:V62">H61-M61</f>
        <v>0</v>
      </c>
      <c r="S61" s="119">
        <f t="shared" si="11"/>
        <v>1</v>
      </c>
      <c r="T61" s="119">
        <f t="shared" si="11"/>
        <v>0</v>
      </c>
      <c r="U61" s="119">
        <f t="shared" si="11"/>
        <v>0</v>
      </c>
      <c r="V61" s="120">
        <f t="shared" si="11"/>
        <v>1</v>
      </c>
      <c r="W61" s="63"/>
      <c r="X61" s="2"/>
      <c r="Y61" s="2"/>
    </row>
    <row r="62" spans="1:25" s="3" customFormat="1" ht="17.25" customHeight="1">
      <c r="A62" s="197"/>
      <c r="B62" s="140" t="s">
        <v>25</v>
      </c>
      <c r="C62" s="161"/>
      <c r="D62" s="170"/>
      <c r="E62" s="170"/>
      <c r="F62" s="171"/>
      <c r="G62" s="63" t="s">
        <v>72</v>
      </c>
      <c r="H62" s="93">
        <v>1</v>
      </c>
      <c r="I62" s="93">
        <v>0</v>
      </c>
      <c r="J62" s="90">
        <v>0</v>
      </c>
      <c r="K62" s="90">
        <v>0</v>
      </c>
      <c r="L62" s="104">
        <f t="shared" si="10"/>
        <v>1</v>
      </c>
      <c r="M62" s="109">
        <v>1</v>
      </c>
      <c r="N62" s="93">
        <v>0</v>
      </c>
      <c r="O62" s="93">
        <v>0</v>
      </c>
      <c r="P62" s="93">
        <v>0</v>
      </c>
      <c r="Q62" s="104">
        <f>SUM(M62:P62)</f>
        <v>1</v>
      </c>
      <c r="R62" s="118">
        <f t="shared" si="11"/>
        <v>0</v>
      </c>
      <c r="S62" s="119">
        <f t="shared" si="11"/>
        <v>0</v>
      </c>
      <c r="T62" s="119">
        <f t="shared" si="11"/>
        <v>0</v>
      </c>
      <c r="U62" s="119">
        <f t="shared" si="11"/>
        <v>0</v>
      </c>
      <c r="V62" s="120">
        <f t="shared" si="11"/>
        <v>0</v>
      </c>
      <c r="W62" s="63"/>
      <c r="X62" s="2"/>
      <c r="Y62" s="2"/>
    </row>
    <row r="63" spans="1:25" s="3" customFormat="1" ht="16.5" customHeight="1">
      <c r="A63" s="1">
        <v>31</v>
      </c>
      <c r="B63" s="140" t="s">
        <v>104</v>
      </c>
      <c r="C63" s="161">
        <v>146</v>
      </c>
      <c r="D63" s="170">
        <v>13</v>
      </c>
      <c r="E63" s="170">
        <v>22</v>
      </c>
      <c r="F63" s="171">
        <f>SUM(C63:E68)</f>
        <v>181</v>
      </c>
      <c r="G63" s="63"/>
      <c r="H63" s="93"/>
      <c r="I63" s="93"/>
      <c r="J63" s="93"/>
      <c r="K63" s="93"/>
      <c r="L63" s="110"/>
      <c r="M63" s="109"/>
      <c r="N63" s="93"/>
      <c r="O63" s="93"/>
      <c r="P63" s="93"/>
      <c r="Q63" s="110"/>
      <c r="R63" s="109"/>
      <c r="S63" s="93"/>
      <c r="T63" s="93"/>
      <c r="U63" s="93"/>
      <c r="V63" s="110"/>
      <c r="W63" s="63"/>
      <c r="X63" s="2"/>
      <c r="Y63" s="2"/>
    </row>
    <row r="64" spans="1:25" s="3" customFormat="1" ht="31.5">
      <c r="A64" s="197"/>
      <c r="B64" s="140" t="s">
        <v>68</v>
      </c>
      <c r="C64" s="161"/>
      <c r="D64" s="170"/>
      <c r="E64" s="170"/>
      <c r="F64" s="171"/>
      <c r="G64" s="66" t="s">
        <v>71</v>
      </c>
      <c r="H64" s="101">
        <v>57</v>
      </c>
      <c r="I64" s="101">
        <v>18</v>
      </c>
      <c r="J64" s="101">
        <v>3</v>
      </c>
      <c r="K64" s="101">
        <v>13</v>
      </c>
      <c r="L64" s="104">
        <f t="shared" si="10"/>
        <v>91</v>
      </c>
      <c r="M64" s="113">
        <v>45</v>
      </c>
      <c r="N64" s="97">
        <v>10</v>
      </c>
      <c r="O64" s="97">
        <v>0</v>
      </c>
      <c r="P64" s="97">
        <v>7</v>
      </c>
      <c r="Q64" s="104">
        <f>SUM(M64:P64)</f>
        <v>62</v>
      </c>
      <c r="R64" s="118">
        <f>H64-M64</f>
        <v>12</v>
      </c>
      <c r="S64" s="119">
        <f>I64-N64</f>
        <v>8</v>
      </c>
      <c r="T64" s="119">
        <f>J64-O64</f>
        <v>3</v>
      </c>
      <c r="U64" s="119">
        <f>K64-P64</f>
        <v>6</v>
      </c>
      <c r="V64" s="120">
        <f>L64-Q64</f>
        <v>29</v>
      </c>
      <c r="W64" s="82" t="s">
        <v>123</v>
      </c>
      <c r="X64" s="2"/>
      <c r="Y64" s="2"/>
    </row>
    <row r="65" spans="1:25" s="3" customFormat="1" ht="15" customHeight="1">
      <c r="A65" s="197"/>
      <c r="B65" s="140" t="s">
        <v>21</v>
      </c>
      <c r="C65" s="161"/>
      <c r="D65" s="170"/>
      <c r="E65" s="170"/>
      <c r="F65" s="171"/>
      <c r="G65" s="63" t="s">
        <v>72</v>
      </c>
      <c r="H65" s="93">
        <v>72</v>
      </c>
      <c r="I65" s="93">
        <v>0</v>
      </c>
      <c r="J65" s="93">
        <v>0</v>
      </c>
      <c r="K65" s="93">
        <v>0</v>
      </c>
      <c r="L65" s="104">
        <f t="shared" si="10"/>
        <v>72</v>
      </c>
      <c r="M65" s="113">
        <v>72</v>
      </c>
      <c r="N65" s="93">
        <v>0</v>
      </c>
      <c r="O65" s="93">
        <v>0</v>
      </c>
      <c r="P65" s="93">
        <v>0</v>
      </c>
      <c r="Q65" s="104">
        <f>SUM(M65:P65)</f>
        <v>72</v>
      </c>
      <c r="R65" s="118">
        <f>H65-M65</f>
        <v>0</v>
      </c>
      <c r="S65" s="93">
        <v>0</v>
      </c>
      <c r="T65" s="93">
        <v>0</v>
      </c>
      <c r="U65" s="93">
        <v>0</v>
      </c>
      <c r="V65" s="120">
        <f>L65-Q65</f>
        <v>0</v>
      </c>
      <c r="W65" s="83"/>
      <c r="X65" s="2"/>
      <c r="Y65" s="2"/>
    </row>
    <row r="66" spans="1:25" s="3" customFormat="1" ht="18" customHeight="1">
      <c r="A66" s="197"/>
      <c r="B66" s="140" t="s">
        <v>22</v>
      </c>
      <c r="C66" s="161"/>
      <c r="D66" s="170"/>
      <c r="E66" s="170"/>
      <c r="F66" s="171"/>
      <c r="G66" s="63" t="s">
        <v>72</v>
      </c>
      <c r="H66" s="93">
        <v>15</v>
      </c>
      <c r="I66" s="93">
        <v>0</v>
      </c>
      <c r="J66" s="93">
        <v>0</v>
      </c>
      <c r="K66" s="93">
        <v>0</v>
      </c>
      <c r="L66" s="104">
        <f t="shared" si="10"/>
        <v>15</v>
      </c>
      <c r="M66" s="109">
        <v>15</v>
      </c>
      <c r="N66" s="93">
        <v>0</v>
      </c>
      <c r="O66" s="93">
        <v>0</v>
      </c>
      <c r="P66" s="93">
        <v>0</v>
      </c>
      <c r="Q66" s="104">
        <f>SUM(M66:P66)</f>
        <v>15</v>
      </c>
      <c r="R66" s="118">
        <f>H66-M66</f>
        <v>0</v>
      </c>
      <c r="S66" s="119">
        <f>I66-N66</f>
        <v>0</v>
      </c>
      <c r="T66" s="119">
        <f>J66-O66</f>
        <v>0</v>
      </c>
      <c r="U66" s="119">
        <f>K66-P66</f>
        <v>0</v>
      </c>
      <c r="V66" s="120">
        <f>L66-Q66</f>
        <v>0</v>
      </c>
      <c r="W66" s="63"/>
      <c r="X66" s="2"/>
      <c r="Y66" s="2"/>
    </row>
    <row r="67" spans="1:25" s="3" customFormat="1" ht="18" customHeight="1">
      <c r="A67" s="197"/>
      <c r="B67" s="185" t="s">
        <v>103</v>
      </c>
      <c r="C67" s="161"/>
      <c r="D67" s="170"/>
      <c r="E67" s="170"/>
      <c r="F67" s="171"/>
      <c r="G67" s="172" t="s">
        <v>72</v>
      </c>
      <c r="H67" s="93">
        <v>3</v>
      </c>
      <c r="I67" s="93">
        <v>0</v>
      </c>
      <c r="J67" s="93">
        <v>0</v>
      </c>
      <c r="K67" s="93">
        <v>0</v>
      </c>
      <c r="L67" s="104">
        <f t="shared" si="10"/>
        <v>3</v>
      </c>
      <c r="M67" s="198">
        <v>0</v>
      </c>
      <c r="N67" s="176">
        <v>0</v>
      </c>
      <c r="O67" s="176">
        <v>0</v>
      </c>
      <c r="P67" s="176">
        <v>0</v>
      </c>
      <c r="Q67" s="195">
        <v>0</v>
      </c>
      <c r="R67" s="198">
        <v>2</v>
      </c>
      <c r="S67" s="176">
        <v>0</v>
      </c>
      <c r="T67" s="176">
        <v>0</v>
      </c>
      <c r="U67" s="176">
        <v>0</v>
      </c>
      <c r="V67" s="195">
        <v>2</v>
      </c>
      <c r="W67" s="77"/>
      <c r="X67" s="2"/>
      <c r="Y67" s="2"/>
    </row>
    <row r="68" spans="1:25" s="3" customFormat="1" ht="31.5">
      <c r="A68" s="197"/>
      <c r="B68" s="186"/>
      <c r="C68" s="161"/>
      <c r="D68" s="170"/>
      <c r="E68" s="170"/>
      <c r="F68" s="171"/>
      <c r="G68" s="173"/>
      <c r="H68" s="148">
        <v>-1</v>
      </c>
      <c r="I68" s="121">
        <v>0</v>
      </c>
      <c r="J68" s="121">
        <v>0</v>
      </c>
      <c r="K68" s="121">
        <v>0</v>
      </c>
      <c r="L68" s="149">
        <f>SUM(H68:K68)</f>
        <v>-1</v>
      </c>
      <c r="M68" s="199"/>
      <c r="N68" s="192"/>
      <c r="O68" s="192"/>
      <c r="P68" s="192"/>
      <c r="Q68" s="196"/>
      <c r="R68" s="199"/>
      <c r="S68" s="192"/>
      <c r="T68" s="192"/>
      <c r="U68" s="192"/>
      <c r="V68" s="196"/>
      <c r="W68" s="84" t="s">
        <v>142</v>
      </c>
      <c r="X68" s="2"/>
      <c r="Y68" s="2"/>
    </row>
    <row r="69" spans="1:25" s="3" customFormat="1" ht="18" customHeight="1">
      <c r="A69" s="1">
        <v>32</v>
      </c>
      <c r="B69" s="140" t="s">
        <v>105</v>
      </c>
      <c r="C69" s="174">
        <v>35</v>
      </c>
      <c r="D69" s="176">
        <v>36</v>
      </c>
      <c r="E69" s="176">
        <v>70</v>
      </c>
      <c r="F69" s="178">
        <f>SUM(C69:E74)</f>
        <v>141</v>
      </c>
      <c r="G69" s="63"/>
      <c r="H69" s="93"/>
      <c r="I69" s="93"/>
      <c r="J69" s="93"/>
      <c r="K69" s="93"/>
      <c r="L69" s="110"/>
      <c r="M69" s="109"/>
      <c r="N69" s="93" t="s">
        <v>99</v>
      </c>
      <c r="O69" s="93"/>
      <c r="P69" s="93"/>
      <c r="Q69" s="110"/>
      <c r="R69" s="109"/>
      <c r="S69" s="93"/>
      <c r="T69" s="93"/>
      <c r="U69" s="93"/>
      <c r="V69" s="110"/>
      <c r="W69" s="63"/>
      <c r="X69" s="2"/>
      <c r="Y69" s="2"/>
    </row>
    <row r="70" spans="1:25" s="3" customFormat="1" ht="15.75">
      <c r="A70" s="182"/>
      <c r="B70" s="140" t="s">
        <v>68</v>
      </c>
      <c r="C70" s="175"/>
      <c r="D70" s="177"/>
      <c r="E70" s="177"/>
      <c r="F70" s="179"/>
      <c r="G70" s="66" t="s">
        <v>71</v>
      </c>
      <c r="H70" s="101">
        <v>44</v>
      </c>
      <c r="I70" s="101">
        <v>15</v>
      </c>
      <c r="J70" s="101">
        <v>2</v>
      </c>
      <c r="K70" s="101">
        <v>10</v>
      </c>
      <c r="L70" s="104">
        <f t="shared" si="10"/>
        <v>71</v>
      </c>
      <c r="M70" s="109">
        <v>28</v>
      </c>
      <c r="N70" s="93">
        <v>15</v>
      </c>
      <c r="O70" s="93">
        <v>2</v>
      </c>
      <c r="P70" s="93">
        <v>4</v>
      </c>
      <c r="Q70" s="104">
        <f>SUM(M70:P70)</f>
        <v>49</v>
      </c>
      <c r="R70" s="118">
        <f aca="true" t="shared" si="12" ref="R70:V74">H70-M70</f>
        <v>16</v>
      </c>
      <c r="S70" s="119">
        <f t="shared" si="12"/>
        <v>0</v>
      </c>
      <c r="T70" s="119">
        <f t="shared" si="12"/>
        <v>0</v>
      </c>
      <c r="U70" s="119">
        <f t="shared" si="12"/>
        <v>6</v>
      </c>
      <c r="V70" s="120">
        <f t="shared" si="12"/>
        <v>22</v>
      </c>
      <c r="W70" s="63" t="s">
        <v>121</v>
      </c>
      <c r="X70" s="2"/>
      <c r="Y70" s="2"/>
    </row>
    <row r="71" spans="1:25" s="3" customFormat="1" ht="15.75">
      <c r="A71" s="183"/>
      <c r="B71" s="140" t="s">
        <v>21</v>
      </c>
      <c r="C71" s="175"/>
      <c r="D71" s="177"/>
      <c r="E71" s="177"/>
      <c r="F71" s="179"/>
      <c r="G71" s="63" t="s">
        <v>72</v>
      </c>
      <c r="H71" s="93">
        <v>56</v>
      </c>
      <c r="I71" s="93">
        <v>0</v>
      </c>
      <c r="J71" s="93">
        <v>0</v>
      </c>
      <c r="K71" s="93">
        <v>0</v>
      </c>
      <c r="L71" s="104">
        <f t="shared" si="10"/>
        <v>56</v>
      </c>
      <c r="M71" s="113">
        <v>35</v>
      </c>
      <c r="N71" s="93">
        <v>0</v>
      </c>
      <c r="O71" s="93">
        <v>0</v>
      </c>
      <c r="P71" s="93">
        <v>0</v>
      </c>
      <c r="Q71" s="104">
        <f>SUM(M71:P71)</f>
        <v>35</v>
      </c>
      <c r="R71" s="118">
        <f t="shared" si="12"/>
        <v>21</v>
      </c>
      <c r="S71" s="119">
        <f t="shared" si="12"/>
        <v>0</v>
      </c>
      <c r="T71" s="119">
        <f t="shared" si="12"/>
        <v>0</v>
      </c>
      <c r="U71" s="119">
        <f t="shared" si="12"/>
        <v>0</v>
      </c>
      <c r="V71" s="120">
        <f t="shared" si="12"/>
        <v>21</v>
      </c>
      <c r="W71" s="63"/>
      <c r="X71" s="2"/>
      <c r="Y71" s="2"/>
    </row>
    <row r="72" spans="1:25" s="3" customFormat="1" ht="18" customHeight="1">
      <c r="A72" s="183"/>
      <c r="B72" s="140" t="s">
        <v>22</v>
      </c>
      <c r="C72" s="175"/>
      <c r="D72" s="177"/>
      <c r="E72" s="177"/>
      <c r="F72" s="179"/>
      <c r="G72" s="63" t="s">
        <v>72</v>
      </c>
      <c r="H72" s="93">
        <v>12</v>
      </c>
      <c r="I72" s="93">
        <v>0</v>
      </c>
      <c r="J72" s="93">
        <v>0</v>
      </c>
      <c r="K72" s="93">
        <v>0</v>
      </c>
      <c r="L72" s="104">
        <f t="shared" si="10"/>
        <v>12</v>
      </c>
      <c r="M72" s="109">
        <v>2</v>
      </c>
      <c r="N72" s="93">
        <v>0</v>
      </c>
      <c r="O72" s="93">
        <v>0</v>
      </c>
      <c r="P72" s="93">
        <v>0</v>
      </c>
      <c r="Q72" s="104">
        <f>SUM(M72:P72)</f>
        <v>2</v>
      </c>
      <c r="R72" s="118">
        <f t="shared" si="12"/>
        <v>10</v>
      </c>
      <c r="S72" s="119">
        <f t="shared" si="12"/>
        <v>0</v>
      </c>
      <c r="T72" s="119">
        <f t="shared" si="12"/>
        <v>0</v>
      </c>
      <c r="U72" s="119">
        <f t="shared" si="12"/>
        <v>0</v>
      </c>
      <c r="V72" s="120">
        <f t="shared" si="12"/>
        <v>10</v>
      </c>
      <c r="W72" s="63"/>
      <c r="X72" s="2"/>
      <c r="Y72" s="2"/>
    </row>
    <row r="73" spans="1:25" s="3" customFormat="1" ht="15.75">
      <c r="A73" s="183"/>
      <c r="B73" s="185" t="s">
        <v>103</v>
      </c>
      <c r="C73" s="175"/>
      <c r="D73" s="177"/>
      <c r="E73" s="177"/>
      <c r="F73" s="179"/>
      <c r="G73" s="172" t="s">
        <v>72</v>
      </c>
      <c r="H73" s="93">
        <v>2</v>
      </c>
      <c r="I73" s="93">
        <v>0</v>
      </c>
      <c r="J73" s="93">
        <v>0</v>
      </c>
      <c r="K73" s="93">
        <v>0</v>
      </c>
      <c r="L73" s="104">
        <f t="shared" si="10"/>
        <v>2</v>
      </c>
      <c r="M73" s="106">
        <v>2</v>
      </c>
      <c r="N73" s="90">
        <v>0</v>
      </c>
      <c r="O73" s="90">
        <v>0</v>
      </c>
      <c r="P73" s="90">
        <v>0</v>
      </c>
      <c r="Q73" s="104">
        <f>SUM(M73:P73)</f>
        <v>2</v>
      </c>
      <c r="R73" s="118">
        <f t="shared" si="12"/>
        <v>0</v>
      </c>
      <c r="S73" s="119">
        <f t="shared" si="12"/>
        <v>0</v>
      </c>
      <c r="T73" s="119">
        <f t="shared" si="12"/>
        <v>0</v>
      </c>
      <c r="U73" s="119">
        <f t="shared" si="12"/>
        <v>0</v>
      </c>
      <c r="V73" s="120">
        <f t="shared" si="12"/>
        <v>0</v>
      </c>
      <c r="W73" s="77"/>
      <c r="X73" s="2"/>
      <c r="Y73" s="2"/>
    </row>
    <row r="74" spans="1:25" s="3" customFormat="1" ht="32.25" customHeight="1">
      <c r="A74" s="184"/>
      <c r="B74" s="186"/>
      <c r="C74" s="191"/>
      <c r="D74" s="192"/>
      <c r="E74" s="192"/>
      <c r="F74" s="193"/>
      <c r="G74" s="173"/>
      <c r="H74" s="121">
        <v>1</v>
      </c>
      <c r="I74" s="121">
        <v>0</v>
      </c>
      <c r="J74" s="121">
        <v>0</v>
      </c>
      <c r="K74" s="121">
        <v>0</v>
      </c>
      <c r="L74" s="149">
        <f t="shared" si="10"/>
        <v>1</v>
      </c>
      <c r="M74" s="109">
        <v>1</v>
      </c>
      <c r="N74" s="93">
        <v>0</v>
      </c>
      <c r="O74" s="93">
        <v>0</v>
      </c>
      <c r="P74" s="93">
        <v>0</v>
      </c>
      <c r="Q74" s="104">
        <f>SUM(M74:P74)</f>
        <v>1</v>
      </c>
      <c r="R74" s="97">
        <f t="shared" si="12"/>
        <v>0</v>
      </c>
      <c r="S74" s="97">
        <f t="shared" si="12"/>
        <v>0</v>
      </c>
      <c r="T74" s="97">
        <f t="shared" si="12"/>
        <v>0</v>
      </c>
      <c r="U74" s="97">
        <f t="shared" si="12"/>
        <v>0</v>
      </c>
      <c r="V74" s="120">
        <f t="shared" si="12"/>
        <v>0</v>
      </c>
      <c r="W74" s="84" t="s">
        <v>143</v>
      </c>
      <c r="X74" s="2"/>
      <c r="Y74" s="2"/>
    </row>
    <row r="75" spans="1:25" s="3" customFormat="1" ht="15.75">
      <c r="A75" s="188">
        <v>33</v>
      </c>
      <c r="B75" s="143" t="s">
        <v>110</v>
      </c>
      <c r="C75" s="174">
        <v>2</v>
      </c>
      <c r="D75" s="176">
        <v>0</v>
      </c>
      <c r="E75" s="176">
        <v>0</v>
      </c>
      <c r="F75" s="178">
        <f>SUM(C75:E77)</f>
        <v>2</v>
      </c>
      <c r="G75" s="67"/>
      <c r="H75" s="124"/>
      <c r="I75" s="97"/>
      <c r="J75" s="97"/>
      <c r="K75" s="97"/>
      <c r="L75" s="125"/>
      <c r="M75" s="122"/>
      <c r="N75" s="103"/>
      <c r="O75" s="103"/>
      <c r="P75" s="103"/>
      <c r="Q75" s="104"/>
      <c r="R75" s="97"/>
      <c r="S75" s="93"/>
      <c r="T75" s="93"/>
      <c r="U75" s="93"/>
      <c r="V75" s="120"/>
      <c r="W75" s="79"/>
      <c r="X75" s="2"/>
      <c r="Y75" s="2"/>
    </row>
    <row r="76" spans="1:25" s="3" customFormat="1" ht="15.75">
      <c r="A76" s="189"/>
      <c r="B76" s="140" t="s">
        <v>68</v>
      </c>
      <c r="C76" s="175"/>
      <c r="D76" s="177"/>
      <c r="E76" s="177"/>
      <c r="F76" s="179"/>
      <c r="G76" s="66" t="s">
        <v>71</v>
      </c>
      <c r="H76" s="124">
        <v>1</v>
      </c>
      <c r="I76" s="97">
        <v>0</v>
      </c>
      <c r="J76" s="97">
        <v>0</v>
      </c>
      <c r="K76" s="97">
        <v>0</v>
      </c>
      <c r="L76" s="104">
        <f t="shared" si="10"/>
        <v>1</v>
      </c>
      <c r="M76" s="122">
        <v>0</v>
      </c>
      <c r="N76" s="103">
        <v>0</v>
      </c>
      <c r="O76" s="103">
        <v>0</v>
      </c>
      <c r="P76" s="103">
        <v>0</v>
      </c>
      <c r="Q76" s="104">
        <f>SUM(M76:P76)</f>
        <v>0</v>
      </c>
      <c r="R76" s="118">
        <f aca="true" t="shared" si="13" ref="R76:V79">H76-M76</f>
        <v>1</v>
      </c>
      <c r="S76" s="119">
        <f t="shared" si="13"/>
        <v>0</v>
      </c>
      <c r="T76" s="119">
        <f t="shared" si="13"/>
        <v>0</v>
      </c>
      <c r="U76" s="119">
        <f t="shared" si="13"/>
        <v>0</v>
      </c>
      <c r="V76" s="120">
        <f t="shared" si="13"/>
        <v>1</v>
      </c>
      <c r="W76" s="79"/>
      <c r="X76" s="2"/>
      <c r="Y76" s="2"/>
    </row>
    <row r="77" spans="1:25" s="3" customFormat="1" ht="15.75">
      <c r="A77" s="190"/>
      <c r="B77" s="140" t="s">
        <v>125</v>
      </c>
      <c r="C77" s="191"/>
      <c r="D77" s="192"/>
      <c r="E77" s="192"/>
      <c r="F77" s="193"/>
      <c r="G77" s="63" t="s">
        <v>72</v>
      </c>
      <c r="H77" s="124">
        <v>1</v>
      </c>
      <c r="I77" s="97">
        <v>0</v>
      </c>
      <c r="J77" s="97">
        <v>0</v>
      </c>
      <c r="K77" s="97">
        <v>0</v>
      </c>
      <c r="L77" s="104">
        <f t="shared" si="10"/>
        <v>1</v>
      </c>
      <c r="M77" s="122">
        <v>1</v>
      </c>
      <c r="N77" s="103">
        <v>0</v>
      </c>
      <c r="O77" s="103">
        <v>0</v>
      </c>
      <c r="P77" s="103">
        <v>0</v>
      </c>
      <c r="Q77" s="104">
        <f>SUM(M77:P77)</f>
        <v>1</v>
      </c>
      <c r="R77" s="118">
        <f t="shared" si="13"/>
        <v>0</v>
      </c>
      <c r="S77" s="119">
        <f t="shared" si="13"/>
        <v>0</v>
      </c>
      <c r="T77" s="119">
        <f t="shared" si="13"/>
        <v>0</v>
      </c>
      <c r="U77" s="119">
        <f t="shared" si="13"/>
        <v>0</v>
      </c>
      <c r="V77" s="120">
        <f t="shared" si="13"/>
        <v>0</v>
      </c>
      <c r="W77" s="79"/>
      <c r="X77" s="2"/>
      <c r="Y77" s="2"/>
    </row>
    <row r="78" spans="1:25" s="3" customFormat="1" ht="18" customHeight="1">
      <c r="A78" s="1">
        <v>34</v>
      </c>
      <c r="B78" s="140" t="s">
        <v>23</v>
      </c>
      <c r="C78" s="109">
        <v>0</v>
      </c>
      <c r="D78" s="93">
        <v>2</v>
      </c>
      <c r="E78" s="93">
        <v>0</v>
      </c>
      <c r="F78" s="89">
        <f>SUM(C78:E78)</f>
        <v>2</v>
      </c>
      <c r="G78" s="63" t="s">
        <v>71</v>
      </c>
      <c r="H78" s="90">
        <v>1</v>
      </c>
      <c r="I78" s="90">
        <v>1</v>
      </c>
      <c r="J78" s="90">
        <v>0</v>
      </c>
      <c r="K78" s="90">
        <v>0</v>
      </c>
      <c r="L78" s="104">
        <f t="shared" si="10"/>
        <v>2</v>
      </c>
      <c r="M78" s="109">
        <v>1</v>
      </c>
      <c r="N78" s="93">
        <v>0</v>
      </c>
      <c r="O78" s="93">
        <v>0</v>
      </c>
      <c r="P78" s="93">
        <v>0</v>
      </c>
      <c r="Q78" s="104">
        <f>SUM(M78:P78)</f>
        <v>1</v>
      </c>
      <c r="R78" s="118">
        <f t="shared" si="13"/>
        <v>0</v>
      </c>
      <c r="S78" s="119">
        <f t="shared" si="13"/>
        <v>1</v>
      </c>
      <c r="T78" s="119">
        <f t="shared" si="13"/>
        <v>0</v>
      </c>
      <c r="U78" s="119">
        <f t="shared" si="13"/>
        <v>0</v>
      </c>
      <c r="V78" s="120">
        <f t="shared" si="13"/>
        <v>1</v>
      </c>
      <c r="W78" s="63"/>
      <c r="X78" s="2"/>
      <c r="Y78" s="2"/>
    </row>
    <row r="79" spans="1:25" s="3" customFormat="1" ht="17.25" customHeight="1">
      <c r="A79" s="1">
        <v>35</v>
      </c>
      <c r="B79" s="140" t="s">
        <v>65</v>
      </c>
      <c r="C79" s="109">
        <v>0</v>
      </c>
      <c r="D79" s="93">
        <v>1</v>
      </c>
      <c r="E79" s="93">
        <v>0</v>
      </c>
      <c r="F79" s="89">
        <f>SUM(C79:E79)</f>
        <v>1</v>
      </c>
      <c r="G79" s="63" t="s">
        <v>71</v>
      </c>
      <c r="H79" s="90">
        <v>1</v>
      </c>
      <c r="I79" s="90">
        <v>0</v>
      </c>
      <c r="J79" s="90">
        <v>0</v>
      </c>
      <c r="K79" s="90">
        <v>0</v>
      </c>
      <c r="L79" s="104">
        <f t="shared" si="10"/>
        <v>1</v>
      </c>
      <c r="M79" s="109">
        <v>0</v>
      </c>
      <c r="N79" s="93">
        <v>0</v>
      </c>
      <c r="O79" s="93">
        <v>0</v>
      </c>
      <c r="P79" s="93">
        <v>0</v>
      </c>
      <c r="Q79" s="107">
        <v>0</v>
      </c>
      <c r="R79" s="118">
        <f t="shared" si="13"/>
        <v>1</v>
      </c>
      <c r="S79" s="119">
        <f t="shared" si="13"/>
        <v>0</v>
      </c>
      <c r="T79" s="119">
        <f t="shared" si="13"/>
        <v>0</v>
      </c>
      <c r="U79" s="119">
        <f t="shared" si="13"/>
        <v>0</v>
      </c>
      <c r="V79" s="120">
        <f t="shared" si="13"/>
        <v>1</v>
      </c>
      <c r="W79" s="63"/>
      <c r="X79" s="2"/>
      <c r="Y79" s="2"/>
    </row>
    <row r="80" spans="1:25" s="3" customFormat="1" ht="15" customHeight="1">
      <c r="A80" s="1">
        <v>36</v>
      </c>
      <c r="B80" s="140" t="s">
        <v>46</v>
      </c>
      <c r="C80" s="161">
        <v>13</v>
      </c>
      <c r="D80" s="170">
        <v>1</v>
      </c>
      <c r="E80" s="170">
        <v>5</v>
      </c>
      <c r="F80" s="171">
        <f>SUM(C80:E82)</f>
        <v>19</v>
      </c>
      <c r="G80" s="63"/>
      <c r="H80" s="93"/>
      <c r="I80" s="93"/>
      <c r="J80" s="93"/>
      <c r="K80" s="93"/>
      <c r="L80" s="110"/>
      <c r="M80" s="109"/>
      <c r="N80" s="93"/>
      <c r="O80" s="93"/>
      <c r="P80" s="93"/>
      <c r="Q80" s="110"/>
      <c r="R80" s="109"/>
      <c r="S80" s="93"/>
      <c r="T80" s="93"/>
      <c r="U80" s="93"/>
      <c r="V80" s="110"/>
      <c r="W80" s="63"/>
      <c r="X80" s="2"/>
      <c r="Y80" s="2"/>
    </row>
    <row r="81" spans="1:25" s="3" customFormat="1" ht="30.75" customHeight="1">
      <c r="A81" s="194"/>
      <c r="B81" s="140" t="s">
        <v>24</v>
      </c>
      <c r="C81" s="161"/>
      <c r="D81" s="170"/>
      <c r="E81" s="170"/>
      <c r="F81" s="171"/>
      <c r="G81" s="63" t="s">
        <v>71</v>
      </c>
      <c r="H81" s="93">
        <v>9</v>
      </c>
      <c r="I81" s="93">
        <v>3</v>
      </c>
      <c r="J81" s="93">
        <v>0</v>
      </c>
      <c r="K81" s="93">
        <v>1</v>
      </c>
      <c r="L81" s="104">
        <f t="shared" si="10"/>
        <v>13</v>
      </c>
      <c r="M81" s="113">
        <v>3</v>
      </c>
      <c r="N81" s="93">
        <v>1</v>
      </c>
      <c r="O81" s="93">
        <v>0</v>
      </c>
      <c r="P81" s="93">
        <v>0</v>
      </c>
      <c r="Q81" s="104">
        <f>SUM(M81:P81)</f>
        <v>4</v>
      </c>
      <c r="R81" s="118">
        <f aca="true" t="shared" si="14" ref="R81:V85">H81-M81</f>
        <v>6</v>
      </c>
      <c r="S81" s="119">
        <f t="shared" si="14"/>
        <v>2</v>
      </c>
      <c r="T81" s="119">
        <f t="shared" si="14"/>
        <v>0</v>
      </c>
      <c r="U81" s="119">
        <f t="shared" si="14"/>
        <v>1</v>
      </c>
      <c r="V81" s="120">
        <f t="shared" si="14"/>
        <v>9</v>
      </c>
      <c r="W81" s="63" t="s">
        <v>101</v>
      </c>
      <c r="X81" s="2"/>
      <c r="Y81" s="2"/>
    </row>
    <row r="82" spans="1:25" s="3" customFormat="1" ht="15.75">
      <c r="A82" s="194"/>
      <c r="B82" s="140" t="s">
        <v>25</v>
      </c>
      <c r="C82" s="161"/>
      <c r="D82" s="170"/>
      <c r="E82" s="170"/>
      <c r="F82" s="171"/>
      <c r="G82" s="63" t="s">
        <v>72</v>
      </c>
      <c r="H82" s="93">
        <v>6</v>
      </c>
      <c r="I82" s="93">
        <v>0</v>
      </c>
      <c r="J82" s="93">
        <v>0</v>
      </c>
      <c r="K82" s="93">
        <v>0</v>
      </c>
      <c r="L82" s="104">
        <f t="shared" si="10"/>
        <v>6</v>
      </c>
      <c r="M82" s="109">
        <v>6</v>
      </c>
      <c r="N82" s="93">
        <v>0</v>
      </c>
      <c r="O82" s="93">
        <v>0</v>
      </c>
      <c r="P82" s="93">
        <v>0</v>
      </c>
      <c r="Q82" s="104">
        <f>SUM(M82:P82)</f>
        <v>6</v>
      </c>
      <c r="R82" s="118">
        <f t="shared" si="14"/>
        <v>0</v>
      </c>
      <c r="S82" s="119">
        <f t="shared" si="14"/>
        <v>0</v>
      </c>
      <c r="T82" s="119">
        <f t="shared" si="14"/>
        <v>0</v>
      </c>
      <c r="U82" s="119">
        <f t="shared" si="14"/>
        <v>0</v>
      </c>
      <c r="V82" s="120">
        <f t="shared" si="14"/>
        <v>0</v>
      </c>
      <c r="W82" s="63"/>
      <c r="X82" s="2"/>
      <c r="Y82" s="2"/>
    </row>
    <row r="83" spans="1:25" s="3" customFormat="1" ht="15.75">
      <c r="A83" s="1">
        <v>37</v>
      </c>
      <c r="B83" s="140" t="s">
        <v>60</v>
      </c>
      <c r="C83" s="109">
        <v>2</v>
      </c>
      <c r="D83" s="93">
        <v>0</v>
      </c>
      <c r="E83" s="93">
        <v>0</v>
      </c>
      <c r="F83" s="89">
        <f aca="true" t="shared" si="15" ref="F83:F89">SUM(C83:E83)</f>
        <v>2</v>
      </c>
      <c r="G83" s="63" t="s">
        <v>71</v>
      </c>
      <c r="H83" s="90">
        <v>1</v>
      </c>
      <c r="I83" s="90">
        <v>1</v>
      </c>
      <c r="J83" s="90">
        <v>0</v>
      </c>
      <c r="K83" s="90">
        <v>0</v>
      </c>
      <c r="L83" s="104">
        <f t="shared" si="10"/>
        <v>2</v>
      </c>
      <c r="M83" s="109">
        <v>0</v>
      </c>
      <c r="N83" s="93">
        <v>0</v>
      </c>
      <c r="O83" s="93">
        <v>0</v>
      </c>
      <c r="P83" s="93">
        <v>0</v>
      </c>
      <c r="Q83" s="107">
        <v>0</v>
      </c>
      <c r="R83" s="118">
        <f t="shared" si="14"/>
        <v>1</v>
      </c>
      <c r="S83" s="119">
        <f t="shared" si="14"/>
        <v>1</v>
      </c>
      <c r="T83" s="119">
        <f t="shared" si="14"/>
        <v>0</v>
      </c>
      <c r="U83" s="119">
        <f t="shared" si="14"/>
        <v>0</v>
      </c>
      <c r="V83" s="120">
        <f t="shared" si="14"/>
        <v>2</v>
      </c>
      <c r="W83" s="63" t="s">
        <v>124</v>
      </c>
      <c r="X83" s="2"/>
      <c r="Y83" s="2"/>
    </row>
    <row r="84" spans="1:25" s="3" customFormat="1" ht="18.75" customHeight="1">
      <c r="A84" s="1">
        <v>38</v>
      </c>
      <c r="B84" s="140" t="s">
        <v>61</v>
      </c>
      <c r="C84" s="109">
        <v>1</v>
      </c>
      <c r="D84" s="93">
        <v>0</v>
      </c>
      <c r="E84" s="93">
        <v>0</v>
      </c>
      <c r="F84" s="89">
        <f t="shared" si="15"/>
        <v>1</v>
      </c>
      <c r="G84" s="63" t="s">
        <v>71</v>
      </c>
      <c r="H84" s="90">
        <v>1</v>
      </c>
      <c r="I84" s="90">
        <v>0</v>
      </c>
      <c r="J84" s="90">
        <v>0</v>
      </c>
      <c r="K84" s="90">
        <v>0</v>
      </c>
      <c r="L84" s="104">
        <f t="shared" si="10"/>
        <v>1</v>
      </c>
      <c r="M84" s="113">
        <v>1</v>
      </c>
      <c r="N84" s="93">
        <v>0</v>
      </c>
      <c r="O84" s="93">
        <v>0</v>
      </c>
      <c r="P84" s="93">
        <v>0</v>
      </c>
      <c r="Q84" s="104">
        <f>SUM(M84:P84)</f>
        <v>1</v>
      </c>
      <c r="R84" s="118">
        <f t="shared" si="14"/>
        <v>0</v>
      </c>
      <c r="S84" s="119">
        <f t="shared" si="14"/>
        <v>0</v>
      </c>
      <c r="T84" s="119">
        <f t="shared" si="14"/>
        <v>0</v>
      </c>
      <c r="U84" s="119">
        <f t="shared" si="14"/>
        <v>0</v>
      </c>
      <c r="V84" s="120">
        <f t="shared" si="14"/>
        <v>0</v>
      </c>
      <c r="W84" s="63" t="s">
        <v>77</v>
      </c>
      <c r="X84" s="2"/>
      <c r="Y84" s="2"/>
    </row>
    <row r="85" spans="1:25" s="3" customFormat="1" ht="16.5" customHeight="1">
      <c r="A85" s="1">
        <v>39</v>
      </c>
      <c r="B85" s="160" t="s">
        <v>26</v>
      </c>
      <c r="C85" s="109">
        <v>1</v>
      </c>
      <c r="D85" s="93">
        <v>0</v>
      </c>
      <c r="E85" s="93">
        <v>0</v>
      </c>
      <c r="F85" s="89">
        <f t="shared" si="15"/>
        <v>1</v>
      </c>
      <c r="G85" s="63" t="s">
        <v>71</v>
      </c>
      <c r="H85" s="90">
        <v>1</v>
      </c>
      <c r="I85" s="90">
        <v>0</v>
      </c>
      <c r="J85" s="90">
        <v>0</v>
      </c>
      <c r="K85" s="90">
        <v>0</v>
      </c>
      <c r="L85" s="104">
        <f t="shared" si="10"/>
        <v>1</v>
      </c>
      <c r="M85" s="113">
        <v>0</v>
      </c>
      <c r="N85" s="93">
        <v>0</v>
      </c>
      <c r="O85" s="93">
        <v>0</v>
      </c>
      <c r="P85" s="93">
        <v>0</v>
      </c>
      <c r="Q85" s="104">
        <v>0</v>
      </c>
      <c r="R85" s="97">
        <f t="shared" si="14"/>
        <v>1</v>
      </c>
      <c r="S85" s="97">
        <f t="shared" si="14"/>
        <v>0</v>
      </c>
      <c r="T85" s="97">
        <f t="shared" si="14"/>
        <v>0</v>
      </c>
      <c r="U85" s="97">
        <f t="shared" si="14"/>
        <v>0</v>
      </c>
      <c r="V85" s="120">
        <f t="shared" si="14"/>
        <v>1</v>
      </c>
      <c r="W85" s="63"/>
      <c r="X85" s="2"/>
      <c r="Y85" s="2"/>
    </row>
    <row r="86" spans="1:25" s="3" customFormat="1" ht="16.5" customHeight="1">
      <c r="A86" s="28"/>
      <c r="B86" s="135" t="s">
        <v>119</v>
      </c>
      <c r="C86" s="109"/>
      <c r="D86" s="93"/>
      <c r="E86" s="93"/>
      <c r="F86" s="94"/>
      <c r="G86" s="63"/>
      <c r="H86" s="90"/>
      <c r="I86" s="90"/>
      <c r="J86" s="90"/>
      <c r="K86" s="90"/>
      <c r="L86" s="107"/>
      <c r="M86" s="109"/>
      <c r="N86" s="93"/>
      <c r="O86" s="93"/>
      <c r="P86" s="93"/>
      <c r="Q86" s="107"/>
      <c r="R86" s="109"/>
      <c r="S86" s="93"/>
      <c r="T86" s="93"/>
      <c r="U86" s="93"/>
      <c r="V86" s="110"/>
      <c r="W86" s="63"/>
      <c r="X86" s="2"/>
      <c r="Y86" s="2"/>
    </row>
    <row r="87" spans="1:25" s="3" customFormat="1" ht="20.25" customHeight="1">
      <c r="A87" s="1">
        <v>40</v>
      </c>
      <c r="B87" s="140" t="s">
        <v>27</v>
      </c>
      <c r="C87" s="109">
        <v>1</v>
      </c>
      <c r="D87" s="93">
        <v>0</v>
      </c>
      <c r="E87" s="93">
        <v>0</v>
      </c>
      <c r="F87" s="89">
        <f t="shared" si="15"/>
        <v>1</v>
      </c>
      <c r="G87" s="63" t="s">
        <v>71</v>
      </c>
      <c r="H87" s="90">
        <v>1</v>
      </c>
      <c r="I87" s="90">
        <v>0</v>
      </c>
      <c r="J87" s="90">
        <v>0</v>
      </c>
      <c r="K87" s="90">
        <v>0</v>
      </c>
      <c r="L87" s="104">
        <f t="shared" si="10"/>
        <v>1</v>
      </c>
      <c r="M87" s="109">
        <v>1</v>
      </c>
      <c r="N87" s="93">
        <v>0</v>
      </c>
      <c r="O87" s="93">
        <v>0</v>
      </c>
      <c r="P87" s="93">
        <v>0</v>
      </c>
      <c r="Q87" s="104">
        <f>SUM(M87:P87)</f>
        <v>1</v>
      </c>
      <c r="R87" s="118">
        <f aca="true" t="shared" si="16" ref="R87:V89">H87-M87</f>
        <v>0</v>
      </c>
      <c r="S87" s="119">
        <f t="shared" si="16"/>
        <v>0</v>
      </c>
      <c r="T87" s="119">
        <f t="shared" si="16"/>
        <v>0</v>
      </c>
      <c r="U87" s="119">
        <f t="shared" si="16"/>
        <v>0</v>
      </c>
      <c r="V87" s="120">
        <f t="shared" si="16"/>
        <v>0</v>
      </c>
      <c r="W87" s="63"/>
      <c r="X87" s="2"/>
      <c r="Y87" s="2"/>
    </row>
    <row r="88" spans="1:25" s="3" customFormat="1" ht="21" customHeight="1">
      <c r="A88" s="1">
        <v>41</v>
      </c>
      <c r="B88" s="140" t="s">
        <v>28</v>
      </c>
      <c r="C88" s="109">
        <v>4</v>
      </c>
      <c r="D88" s="93">
        <v>0</v>
      </c>
      <c r="E88" s="93">
        <v>0</v>
      </c>
      <c r="F88" s="89">
        <f t="shared" si="15"/>
        <v>4</v>
      </c>
      <c r="G88" s="63" t="s">
        <v>72</v>
      </c>
      <c r="H88" s="90">
        <v>4</v>
      </c>
      <c r="I88" s="90">
        <v>0</v>
      </c>
      <c r="J88" s="90">
        <v>0</v>
      </c>
      <c r="K88" s="90">
        <v>0</v>
      </c>
      <c r="L88" s="104">
        <f t="shared" si="10"/>
        <v>4</v>
      </c>
      <c r="M88" s="109">
        <v>4</v>
      </c>
      <c r="N88" s="93">
        <v>0</v>
      </c>
      <c r="O88" s="93">
        <v>0</v>
      </c>
      <c r="P88" s="93">
        <v>0</v>
      </c>
      <c r="Q88" s="104">
        <f>SUM(M88:P88)</f>
        <v>4</v>
      </c>
      <c r="R88" s="118">
        <f t="shared" si="16"/>
        <v>0</v>
      </c>
      <c r="S88" s="119">
        <f t="shared" si="16"/>
        <v>0</v>
      </c>
      <c r="T88" s="119">
        <f t="shared" si="16"/>
        <v>0</v>
      </c>
      <c r="U88" s="119">
        <f t="shared" si="16"/>
        <v>0</v>
      </c>
      <c r="V88" s="120">
        <f t="shared" si="16"/>
        <v>0</v>
      </c>
      <c r="W88" s="63"/>
      <c r="X88" s="2"/>
      <c r="Y88" s="2"/>
    </row>
    <row r="89" spans="1:25" s="3" customFormat="1" ht="18.75" customHeight="1">
      <c r="A89" s="1">
        <v>42</v>
      </c>
      <c r="B89" s="140" t="s">
        <v>29</v>
      </c>
      <c r="C89" s="109">
        <v>1</v>
      </c>
      <c r="D89" s="93">
        <v>0</v>
      </c>
      <c r="E89" s="93">
        <v>0</v>
      </c>
      <c r="F89" s="89">
        <f t="shared" si="15"/>
        <v>1</v>
      </c>
      <c r="G89" s="63" t="s">
        <v>71</v>
      </c>
      <c r="H89" s="90">
        <v>1</v>
      </c>
      <c r="I89" s="90">
        <v>0</v>
      </c>
      <c r="J89" s="90">
        <v>0</v>
      </c>
      <c r="K89" s="90">
        <v>0</v>
      </c>
      <c r="L89" s="104">
        <f t="shared" si="10"/>
        <v>1</v>
      </c>
      <c r="M89" s="109">
        <v>1</v>
      </c>
      <c r="N89" s="93">
        <v>0</v>
      </c>
      <c r="O89" s="93">
        <v>0</v>
      </c>
      <c r="P89" s="93">
        <v>0</v>
      </c>
      <c r="Q89" s="104">
        <f>SUM(M89:P89)</f>
        <v>1</v>
      </c>
      <c r="R89" s="118">
        <f t="shared" si="16"/>
        <v>0</v>
      </c>
      <c r="S89" s="119">
        <f t="shared" si="16"/>
        <v>0</v>
      </c>
      <c r="T89" s="119">
        <f t="shared" si="16"/>
        <v>0</v>
      </c>
      <c r="U89" s="119">
        <f t="shared" si="16"/>
        <v>0</v>
      </c>
      <c r="V89" s="120">
        <f t="shared" si="16"/>
        <v>0</v>
      </c>
      <c r="W89" s="63"/>
      <c r="X89" s="2"/>
      <c r="Y89" s="2"/>
    </row>
    <row r="90" spans="1:25" s="3" customFormat="1" ht="18.75" customHeight="1">
      <c r="A90" s="1">
        <v>43</v>
      </c>
      <c r="B90" s="140" t="s">
        <v>47</v>
      </c>
      <c r="C90" s="161">
        <v>5</v>
      </c>
      <c r="D90" s="170">
        <v>0</v>
      </c>
      <c r="E90" s="170">
        <v>0</v>
      </c>
      <c r="F90" s="171">
        <f>SUM(C90:E92)</f>
        <v>5</v>
      </c>
      <c r="G90" s="63"/>
      <c r="H90" s="93"/>
      <c r="I90" s="93"/>
      <c r="J90" s="90"/>
      <c r="K90" s="90"/>
      <c r="L90" s="110"/>
      <c r="M90" s="109"/>
      <c r="N90" s="93"/>
      <c r="O90" s="93"/>
      <c r="P90" s="93"/>
      <c r="Q90" s="107"/>
      <c r="R90" s="109"/>
      <c r="S90" s="93"/>
      <c r="T90" s="93"/>
      <c r="U90" s="93"/>
      <c r="V90" s="110"/>
      <c r="W90" s="63"/>
      <c r="X90" s="2"/>
      <c r="Y90" s="2"/>
    </row>
    <row r="91" spans="1:25" s="3" customFormat="1" ht="18.75" customHeight="1">
      <c r="A91" s="194"/>
      <c r="B91" s="140" t="s">
        <v>30</v>
      </c>
      <c r="C91" s="161"/>
      <c r="D91" s="170"/>
      <c r="E91" s="170"/>
      <c r="F91" s="171"/>
      <c r="G91" s="63" t="s">
        <v>72</v>
      </c>
      <c r="H91" s="93">
        <v>4</v>
      </c>
      <c r="I91" s="93">
        <v>0</v>
      </c>
      <c r="J91" s="90">
        <v>0</v>
      </c>
      <c r="K91" s="90">
        <v>0</v>
      </c>
      <c r="L91" s="104">
        <f t="shared" si="10"/>
        <v>4</v>
      </c>
      <c r="M91" s="109">
        <v>4</v>
      </c>
      <c r="N91" s="93">
        <v>0</v>
      </c>
      <c r="O91" s="93">
        <v>0</v>
      </c>
      <c r="P91" s="93">
        <v>0</v>
      </c>
      <c r="Q91" s="104">
        <f>SUM(M91:P91)</f>
        <v>4</v>
      </c>
      <c r="R91" s="118">
        <f aca="true" t="shared" si="17" ref="R91:V94">H91-M91</f>
        <v>0</v>
      </c>
      <c r="S91" s="119">
        <f t="shared" si="17"/>
        <v>0</v>
      </c>
      <c r="T91" s="119">
        <f t="shared" si="17"/>
        <v>0</v>
      </c>
      <c r="U91" s="119">
        <f t="shared" si="17"/>
        <v>0</v>
      </c>
      <c r="V91" s="120">
        <f t="shared" si="17"/>
        <v>0</v>
      </c>
      <c r="W91" s="63"/>
      <c r="X91" s="2"/>
      <c r="Y91" s="2"/>
    </row>
    <row r="92" spans="1:25" s="3" customFormat="1" ht="21.75" customHeight="1">
      <c r="A92" s="194"/>
      <c r="B92" s="140" t="s">
        <v>48</v>
      </c>
      <c r="C92" s="161"/>
      <c r="D92" s="170"/>
      <c r="E92" s="170"/>
      <c r="F92" s="171"/>
      <c r="G92" s="63" t="s">
        <v>72</v>
      </c>
      <c r="H92" s="93">
        <v>1</v>
      </c>
      <c r="I92" s="93">
        <v>0</v>
      </c>
      <c r="J92" s="90">
        <v>0</v>
      </c>
      <c r="K92" s="90">
        <v>0</v>
      </c>
      <c r="L92" s="104">
        <f t="shared" si="10"/>
        <v>1</v>
      </c>
      <c r="M92" s="109">
        <v>1</v>
      </c>
      <c r="N92" s="93">
        <v>0</v>
      </c>
      <c r="O92" s="93">
        <v>0</v>
      </c>
      <c r="P92" s="93">
        <v>0</v>
      </c>
      <c r="Q92" s="104">
        <f>SUM(M92:P92)</f>
        <v>1</v>
      </c>
      <c r="R92" s="118">
        <f t="shared" si="17"/>
        <v>0</v>
      </c>
      <c r="S92" s="119">
        <f t="shared" si="17"/>
        <v>0</v>
      </c>
      <c r="T92" s="119">
        <f t="shared" si="17"/>
        <v>0</v>
      </c>
      <c r="U92" s="119">
        <f t="shared" si="17"/>
        <v>0</v>
      </c>
      <c r="V92" s="120">
        <f t="shared" si="17"/>
        <v>0</v>
      </c>
      <c r="W92" s="63"/>
      <c r="X92" s="2"/>
      <c r="Y92" s="2"/>
    </row>
    <row r="93" spans="1:25" s="3" customFormat="1" ht="23.25" customHeight="1">
      <c r="A93" s="1">
        <v>44</v>
      </c>
      <c r="B93" s="140" t="s">
        <v>31</v>
      </c>
      <c r="C93" s="109">
        <v>15</v>
      </c>
      <c r="D93" s="93">
        <v>0</v>
      </c>
      <c r="E93" s="93">
        <v>5</v>
      </c>
      <c r="F93" s="89">
        <f>SUM(C93:E93)</f>
        <v>20</v>
      </c>
      <c r="G93" s="63" t="s">
        <v>72</v>
      </c>
      <c r="H93" s="90">
        <v>20</v>
      </c>
      <c r="I93" s="90">
        <v>0</v>
      </c>
      <c r="J93" s="90">
        <v>0</v>
      </c>
      <c r="K93" s="90">
        <v>0</v>
      </c>
      <c r="L93" s="104">
        <f t="shared" si="10"/>
        <v>20</v>
      </c>
      <c r="M93" s="113">
        <v>8</v>
      </c>
      <c r="N93" s="93">
        <v>0</v>
      </c>
      <c r="O93" s="93">
        <v>0</v>
      </c>
      <c r="P93" s="93">
        <v>0</v>
      </c>
      <c r="Q93" s="104">
        <f>SUM(M93:P93)</f>
        <v>8</v>
      </c>
      <c r="R93" s="118">
        <f t="shared" si="17"/>
        <v>12</v>
      </c>
      <c r="S93" s="119">
        <f t="shared" si="17"/>
        <v>0</v>
      </c>
      <c r="T93" s="119">
        <f t="shared" si="17"/>
        <v>0</v>
      </c>
      <c r="U93" s="119">
        <f t="shared" si="17"/>
        <v>0</v>
      </c>
      <c r="V93" s="120">
        <f t="shared" si="17"/>
        <v>12</v>
      </c>
      <c r="W93" s="63"/>
      <c r="X93" s="2"/>
      <c r="Y93" s="2"/>
    </row>
    <row r="94" spans="1:25" s="3" customFormat="1" ht="20.25" customHeight="1">
      <c r="A94" s="28">
        <v>45</v>
      </c>
      <c r="B94" s="144" t="s">
        <v>102</v>
      </c>
      <c r="C94" s="109">
        <v>0</v>
      </c>
      <c r="D94" s="93">
        <v>1</v>
      </c>
      <c r="E94" s="93">
        <v>0</v>
      </c>
      <c r="F94" s="89">
        <f>SUM(C94:E94)</f>
        <v>1</v>
      </c>
      <c r="G94" s="63" t="s">
        <v>72</v>
      </c>
      <c r="H94" s="90">
        <v>1</v>
      </c>
      <c r="I94" s="90">
        <v>0</v>
      </c>
      <c r="J94" s="90">
        <v>0</v>
      </c>
      <c r="K94" s="90">
        <v>0</v>
      </c>
      <c r="L94" s="104">
        <f t="shared" si="10"/>
        <v>1</v>
      </c>
      <c r="M94" s="109">
        <v>1</v>
      </c>
      <c r="N94" s="93">
        <v>0</v>
      </c>
      <c r="O94" s="93">
        <v>0</v>
      </c>
      <c r="P94" s="93">
        <v>0</v>
      </c>
      <c r="Q94" s="104">
        <f>SUM(M94:P94)</f>
        <v>1</v>
      </c>
      <c r="R94" s="118">
        <f t="shared" si="17"/>
        <v>0</v>
      </c>
      <c r="S94" s="119">
        <f t="shared" si="17"/>
        <v>0</v>
      </c>
      <c r="T94" s="119">
        <f t="shared" si="17"/>
        <v>0</v>
      </c>
      <c r="U94" s="119">
        <f t="shared" si="17"/>
        <v>0</v>
      </c>
      <c r="V94" s="120">
        <f t="shared" si="17"/>
        <v>0</v>
      </c>
      <c r="W94" s="63"/>
      <c r="X94" s="2"/>
      <c r="Y94" s="2"/>
    </row>
    <row r="95" spans="1:25" s="3" customFormat="1" ht="17.25" customHeight="1">
      <c r="A95" s="1"/>
      <c r="B95" s="135" t="s">
        <v>120</v>
      </c>
      <c r="C95" s="109"/>
      <c r="D95" s="93"/>
      <c r="E95" s="93"/>
      <c r="F95" s="94"/>
      <c r="G95" s="63"/>
      <c r="H95" s="90"/>
      <c r="I95" s="90"/>
      <c r="J95" s="90"/>
      <c r="K95" s="90"/>
      <c r="L95" s="107"/>
      <c r="M95" s="113"/>
      <c r="N95" s="93"/>
      <c r="O95" s="93"/>
      <c r="P95" s="93"/>
      <c r="Q95" s="107"/>
      <c r="R95" s="109"/>
      <c r="S95" s="93"/>
      <c r="T95" s="93"/>
      <c r="U95" s="93"/>
      <c r="V95" s="110"/>
      <c r="W95" s="63"/>
      <c r="X95" s="2"/>
      <c r="Y95" s="2"/>
    </row>
    <row r="96" spans="1:25" s="3" customFormat="1" ht="30.75" customHeight="1">
      <c r="A96" s="1">
        <v>46</v>
      </c>
      <c r="B96" s="140" t="s">
        <v>76</v>
      </c>
      <c r="C96" s="109">
        <v>1</v>
      </c>
      <c r="D96" s="93">
        <v>0</v>
      </c>
      <c r="E96" s="93">
        <v>0</v>
      </c>
      <c r="F96" s="89">
        <f>SUM(C96:E96)</f>
        <v>1</v>
      </c>
      <c r="G96" s="63" t="s">
        <v>71</v>
      </c>
      <c r="H96" s="90">
        <v>1</v>
      </c>
      <c r="I96" s="90">
        <v>0</v>
      </c>
      <c r="J96" s="90">
        <v>0</v>
      </c>
      <c r="K96" s="90">
        <v>0</v>
      </c>
      <c r="L96" s="104">
        <f t="shared" si="10"/>
        <v>1</v>
      </c>
      <c r="M96" s="109">
        <v>0</v>
      </c>
      <c r="N96" s="93">
        <v>0</v>
      </c>
      <c r="O96" s="93">
        <v>0</v>
      </c>
      <c r="P96" s="93">
        <v>0</v>
      </c>
      <c r="Q96" s="107">
        <v>0</v>
      </c>
      <c r="R96" s="118">
        <f aca="true" t="shared" si="18" ref="R96:V97">H96-M96</f>
        <v>1</v>
      </c>
      <c r="S96" s="119">
        <f t="shared" si="18"/>
        <v>0</v>
      </c>
      <c r="T96" s="119">
        <f t="shared" si="18"/>
        <v>0</v>
      </c>
      <c r="U96" s="119">
        <f t="shared" si="18"/>
        <v>0</v>
      </c>
      <c r="V96" s="120">
        <f t="shared" si="18"/>
        <v>1</v>
      </c>
      <c r="W96" s="63"/>
      <c r="X96" s="2"/>
      <c r="Y96" s="2"/>
    </row>
    <row r="97" spans="1:25" s="3" customFormat="1" ht="22.5" customHeight="1">
      <c r="A97" s="9">
        <v>48</v>
      </c>
      <c r="B97" s="140" t="s">
        <v>32</v>
      </c>
      <c r="C97" s="109">
        <v>0</v>
      </c>
      <c r="D97" s="93">
        <v>0</v>
      </c>
      <c r="E97" s="93">
        <v>0</v>
      </c>
      <c r="F97" s="89">
        <f>SUM(C97:E97)</f>
        <v>0</v>
      </c>
      <c r="G97" s="63" t="s">
        <v>12</v>
      </c>
      <c r="H97" s="90">
        <v>0</v>
      </c>
      <c r="I97" s="90">
        <v>0</v>
      </c>
      <c r="J97" s="90">
        <v>0</v>
      </c>
      <c r="K97" s="90">
        <v>0</v>
      </c>
      <c r="L97" s="104">
        <f t="shared" si="10"/>
        <v>0</v>
      </c>
      <c r="M97" s="109">
        <v>1</v>
      </c>
      <c r="N97" s="93">
        <v>0</v>
      </c>
      <c r="O97" s="93">
        <v>0</v>
      </c>
      <c r="P97" s="93">
        <v>0</v>
      </c>
      <c r="Q97" s="104">
        <f>SUM(M97:P97)</f>
        <v>1</v>
      </c>
      <c r="R97" s="118">
        <f t="shared" si="18"/>
        <v>-1</v>
      </c>
      <c r="S97" s="119">
        <f t="shared" si="18"/>
        <v>0</v>
      </c>
      <c r="T97" s="119">
        <f t="shared" si="18"/>
        <v>0</v>
      </c>
      <c r="U97" s="119">
        <f t="shared" si="18"/>
        <v>0</v>
      </c>
      <c r="V97" s="120">
        <f t="shared" si="18"/>
        <v>-1</v>
      </c>
      <c r="W97" s="63" t="s">
        <v>78</v>
      </c>
      <c r="X97" s="2"/>
      <c r="Y97" s="2"/>
    </row>
    <row r="98" spans="1:25" s="3" customFormat="1" ht="15.75">
      <c r="A98" s="36" t="s">
        <v>90</v>
      </c>
      <c r="B98" s="142" t="s">
        <v>96</v>
      </c>
      <c r="C98" s="152">
        <f>SUM(C59:C97)</f>
        <v>230</v>
      </c>
      <c r="D98" s="153">
        <f aca="true" t="shared" si="19" ref="D98:Q98">SUM(D59:D97)</f>
        <v>55</v>
      </c>
      <c r="E98" s="153">
        <f t="shared" si="19"/>
        <v>102</v>
      </c>
      <c r="F98" s="92">
        <f t="shared" si="19"/>
        <v>387</v>
      </c>
      <c r="G98" s="91"/>
      <c r="H98" s="153">
        <f t="shared" si="19"/>
        <v>319</v>
      </c>
      <c r="I98" s="153">
        <f t="shared" si="19"/>
        <v>39</v>
      </c>
      <c r="J98" s="153">
        <f t="shared" si="19"/>
        <v>5</v>
      </c>
      <c r="K98" s="153">
        <f t="shared" si="19"/>
        <v>24</v>
      </c>
      <c r="L98" s="92">
        <f t="shared" si="19"/>
        <v>387</v>
      </c>
      <c r="M98" s="153">
        <f t="shared" si="19"/>
        <v>236</v>
      </c>
      <c r="N98" s="153">
        <f t="shared" si="19"/>
        <v>26</v>
      </c>
      <c r="O98" s="153">
        <f t="shared" si="19"/>
        <v>2</v>
      </c>
      <c r="P98" s="153">
        <f t="shared" si="19"/>
        <v>11</v>
      </c>
      <c r="Q98" s="153">
        <f t="shared" si="19"/>
        <v>275</v>
      </c>
      <c r="R98" s="108">
        <f>SUM(R61:R97)</f>
        <v>83</v>
      </c>
      <c r="S98" s="99">
        <f>SUM(S61:S97)</f>
        <v>13</v>
      </c>
      <c r="T98" s="99">
        <f>SUM(T61:T97)</f>
        <v>3</v>
      </c>
      <c r="U98" s="99">
        <f>SUM(U61:U97)</f>
        <v>13</v>
      </c>
      <c r="V98" s="100">
        <f>SUM(V61:V97)</f>
        <v>112</v>
      </c>
      <c r="W98" s="65"/>
      <c r="X98" s="2"/>
      <c r="Y98" s="2"/>
    </row>
    <row r="99" spans="1:25" s="3" customFormat="1" ht="29.25" customHeight="1">
      <c r="A99" s="36" t="s">
        <v>91</v>
      </c>
      <c r="B99" s="142" t="s">
        <v>97</v>
      </c>
      <c r="C99" s="152">
        <f>C98+C57+C19</f>
        <v>375</v>
      </c>
      <c r="D99" s="153">
        <f aca="true" t="shared" si="20" ref="D99:L99">D98+D57+D19</f>
        <v>77</v>
      </c>
      <c r="E99" s="153">
        <f t="shared" si="20"/>
        <v>161</v>
      </c>
      <c r="F99" s="92">
        <f t="shared" si="20"/>
        <v>613</v>
      </c>
      <c r="G99" s="91"/>
      <c r="H99" s="153">
        <f t="shared" si="20"/>
        <v>544</v>
      </c>
      <c r="I99" s="153">
        <f t="shared" si="20"/>
        <v>40</v>
      </c>
      <c r="J99" s="153">
        <f t="shared" si="20"/>
        <v>5</v>
      </c>
      <c r="K99" s="153">
        <f t="shared" si="20"/>
        <v>24</v>
      </c>
      <c r="L99" s="153">
        <f t="shared" si="20"/>
        <v>613</v>
      </c>
      <c r="M99" s="117">
        <f>M98+M57+M19</f>
        <v>438</v>
      </c>
      <c r="N99" s="99">
        <f aca="true" t="shared" si="21" ref="N99:V99">N98+N57+N19</f>
        <v>26</v>
      </c>
      <c r="O99" s="99">
        <f t="shared" si="21"/>
        <v>2</v>
      </c>
      <c r="P99" s="99">
        <f t="shared" si="21"/>
        <v>11</v>
      </c>
      <c r="Q99" s="100">
        <f t="shared" si="21"/>
        <v>477</v>
      </c>
      <c r="R99" s="117">
        <f t="shared" si="21"/>
        <v>106</v>
      </c>
      <c r="S99" s="99">
        <f t="shared" si="21"/>
        <v>14</v>
      </c>
      <c r="T99" s="99">
        <f t="shared" si="21"/>
        <v>3</v>
      </c>
      <c r="U99" s="99">
        <f t="shared" si="21"/>
        <v>13</v>
      </c>
      <c r="V99" s="100">
        <f t="shared" si="21"/>
        <v>136</v>
      </c>
      <c r="W99" s="65"/>
      <c r="X99" s="2"/>
      <c r="Y99" s="2"/>
    </row>
    <row r="100" spans="1:25" s="3" customFormat="1" ht="15.75">
      <c r="A100" s="10"/>
      <c r="B100" s="142" t="s">
        <v>132</v>
      </c>
      <c r="C100" s="180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2"/>
      <c r="Y100" s="2"/>
    </row>
    <row r="101" spans="1:25" s="12" customFormat="1" ht="15.75">
      <c r="A101" s="7"/>
      <c r="B101" s="135" t="s">
        <v>120</v>
      </c>
      <c r="C101" s="73"/>
      <c r="D101" s="29"/>
      <c r="E101" s="29"/>
      <c r="F101" s="56"/>
      <c r="G101" s="59"/>
      <c r="H101" s="29"/>
      <c r="I101" s="29"/>
      <c r="J101" s="29"/>
      <c r="K101" s="29"/>
      <c r="L101" s="56"/>
      <c r="M101" s="73"/>
      <c r="N101" s="29"/>
      <c r="O101" s="29"/>
      <c r="P101" s="29"/>
      <c r="Q101" s="56"/>
      <c r="R101" s="73"/>
      <c r="S101" s="29"/>
      <c r="T101" s="29"/>
      <c r="U101" s="29"/>
      <c r="V101" s="56"/>
      <c r="W101" s="59"/>
      <c r="X101" s="11"/>
      <c r="Y101" s="11"/>
    </row>
    <row r="102" spans="1:23" s="31" customFormat="1" ht="15.75">
      <c r="A102" s="1">
        <v>1</v>
      </c>
      <c r="B102" s="140" t="s">
        <v>80</v>
      </c>
      <c r="C102" s="161">
        <v>218</v>
      </c>
      <c r="D102" s="170">
        <v>27</v>
      </c>
      <c r="E102" s="170">
        <v>50</v>
      </c>
      <c r="F102" s="171">
        <v>295</v>
      </c>
      <c r="G102" s="63"/>
      <c r="H102" s="93"/>
      <c r="I102" s="93"/>
      <c r="J102" s="93"/>
      <c r="K102" s="93"/>
      <c r="L102" s="110"/>
      <c r="M102" s="109"/>
      <c r="N102" s="93"/>
      <c r="O102" s="93"/>
      <c r="P102" s="93"/>
      <c r="Q102" s="110"/>
      <c r="R102" s="109"/>
      <c r="S102" s="93"/>
      <c r="T102" s="93"/>
      <c r="U102" s="93"/>
      <c r="V102" s="110"/>
      <c r="W102" s="63"/>
    </row>
    <row r="103" spans="1:23" s="31" customFormat="1" ht="28.5" customHeight="1">
      <c r="A103" s="187"/>
      <c r="B103" s="140" t="s">
        <v>69</v>
      </c>
      <c r="C103" s="161"/>
      <c r="D103" s="170"/>
      <c r="E103" s="170"/>
      <c r="F103" s="171"/>
      <c r="G103" s="66" t="s">
        <v>71</v>
      </c>
      <c r="H103" s="101">
        <v>110</v>
      </c>
      <c r="I103" s="101">
        <v>35</v>
      </c>
      <c r="J103" s="101">
        <v>7</v>
      </c>
      <c r="K103" s="101">
        <v>25</v>
      </c>
      <c r="L103" s="104">
        <f>SUM(H103:K103)</f>
        <v>177</v>
      </c>
      <c r="M103" s="113">
        <v>70</v>
      </c>
      <c r="N103" s="93">
        <v>22</v>
      </c>
      <c r="O103" s="131">
        <v>3</v>
      </c>
      <c r="P103" s="93">
        <v>18</v>
      </c>
      <c r="Q103" s="104">
        <f>SUM(M103:P103)</f>
        <v>113</v>
      </c>
      <c r="R103" s="123">
        <f aca="true" t="shared" si="22" ref="R103:V104">H103-M103</f>
        <v>40</v>
      </c>
      <c r="S103" s="101">
        <f t="shared" si="22"/>
        <v>13</v>
      </c>
      <c r="T103" s="101">
        <f t="shared" si="22"/>
        <v>4</v>
      </c>
      <c r="U103" s="101">
        <f t="shared" si="22"/>
        <v>7</v>
      </c>
      <c r="V103" s="120">
        <f t="shared" si="22"/>
        <v>64</v>
      </c>
      <c r="W103" s="79" t="s">
        <v>122</v>
      </c>
    </row>
    <row r="104" spans="1:23" s="31" customFormat="1" ht="22.5" customHeight="1">
      <c r="A104" s="187"/>
      <c r="B104" s="140" t="s">
        <v>81</v>
      </c>
      <c r="C104" s="161"/>
      <c r="D104" s="170"/>
      <c r="E104" s="170"/>
      <c r="F104" s="171"/>
      <c r="G104" s="63" t="s">
        <v>72</v>
      </c>
      <c r="H104" s="93">
        <v>118</v>
      </c>
      <c r="I104" s="90">
        <v>0</v>
      </c>
      <c r="J104" s="93">
        <v>0</v>
      </c>
      <c r="K104" s="93">
        <v>0</v>
      </c>
      <c r="L104" s="104">
        <f>SUM(H104:K104)</f>
        <v>118</v>
      </c>
      <c r="M104" s="109">
        <v>101</v>
      </c>
      <c r="N104" s="93">
        <v>0</v>
      </c>
      <c r="O104" s="93">
        <v>0</v>
      </c>
      <c r="P104" s="93">
        <v>0</v>
      </c>
      <c r="Q104" s="104">
        <f>SUM(M104:P104)</f>
        <v>101</v>
      </c>
      <c r="R104" s="123">
        <f t="shared" si="22"/>
        <v>17</v>
      </c>
      <c r="S104" s="101">
        <f t="shared" si="22"/>
        <v>0</v>
      </c>
      <c r="T104" s="101">
        <f t="shared" si="22"/>
        <v>0</v>
      </c>
      <c r="U104" s="101">
        <f t="shared" si="22"/>
        <v>0</v>
      </c>
      <c r="V104" s="120">
        <f t="shared" si="22"/>
        <v>17</v>
      </c>
      <c r="W104" s="85"/>
    </row>
    <row r="105" spans="1:23" s="30" customFormat="1" ht="15.75">
      <c r="A105" s="7">
        <v>2</v>
      </c>
      <c r="B105" s="141" t="s">
        <v>82</v>
      </c>
      <c r="C105" s="174">
        <v>53</v>
      </c>
      <c r="D105" s="176">
        <v>49</v>
      </c>
      <c r="E105" s="176">
        <v>75</v>
      </c>
      <c r="F105" s="178">
        <v>177</v>
      </c>
      <c r="G105" s="68"/>
      <c r="H105" s="93"/>
      <c r="I105" s="93"/>
      <c r="J105" s="93"/>
      <c r="K105" s="93"/>
      <c r="L105" s="110"/>
      <c r="M105" s="126"/>
      <c r="N105" s="127"/>
      <c r="O105" s="127"/>
      <c r="P105" s="127"/>
      <c r="Q105" s="128"/>
      <c r="R105" s="109"/>
      <c r="S105" s="93"/>
      <c r="T105" s="93"/>
      <c r="U105" s="93"/>
      <c r="V105" s="110"/>
      <c r="W105" s="86"/>
    </row>
    <row r="106" spans="1:23" s="31" customFormat="1" ht="30">
      <c r="A106" s="45"/>
      <c r="B106" s="140" t="s">
        <v>70</v>
      </c>
      <c r="C106" s="175"/>
      <c r="D106" s="177"/>
      <c r="E106" s="177"/>
      <c r="F106" s="179"/>
      <c r="G106" s="66" t="s">
        <v>71</v>
      </c>
      <c r="H106" s="129">
        <v>110</v>
      </c>
      <c r="I106" s="129">
        <v>35</v>
      </c>
      <c r="J106" s="129">
        <v>7</v>
      </c>
      <c r="K106" s="101">
        <v>25</v>
      </c>
      <c r="L106" s="104">
        <f>SUM(H106:K106)</f>
        <v>177</v>
      </c>
      <c r="M106" s="130">
        <v>79</v>
      </c>
      <c r="N106" s="131">
        <v>18</v>
      </c>
      <c r="O106" s="131">
        <v>3</v>
      </c>
      <c r="P106" s="131">
        <v>8</v>
      </c>
      <c r="Q106" s="104">
        <f>SUM(M106:P106)</f>
        <v>108</v>
      </c>
      <c r="R106" s="123">
        <f aca="true" t="shared" si="23" ref="R106:V107">H106-M106</f>
        <v>31</v>
      </c>
      <c r="S106" s="101">
        <f t="shared" si="23"/>
        <v>17</v>
      </c>
      <c r="T106" s="101">
        <f t="shared" si="23"/>
        <v>4</v>
      </c>
      <c r="U106" s="101">
        <f t="shared" si="23"/>
        <v>17</v>
      </c>
      <c r="V106" s="120">
        <f t="shared" si="23"/>
        <v>69</v>
      </c>
      <c r="W106" s="79" t="s">
        <v>131</v>
      </c>
    </row>
    <row r="107" spans="1:23" s="31" customFormat="1" ht="31.5">
      <c r="A107" s="1">
        <v>3</v>
      </c>
      <c r="B107" s="141" t="s">
        <v>111</v>
      </c>
      <c r="C107" s="123">
        <v>3</v>
      </c>
      <c r="D107" s="101">
        <v>0</v>
      </c>
      <c r="E107" s="101">
        <v>0</v>
      </c>
      <c r="F107" s="102">
        <v>3</v>
      </c>
      <c r="G107" s="66" t="s">
        <v>71</v>
      </c>
      <c r="H107" s="93">
        <v>2</v>
      </c>
      <c r="I107" s="90">
        <v>1</v>
      </c>
      <c r="J107" s="93">
        <v>0</v>
      </c>
      <c r="K107" s="93">
        <v>0</v>
      </c>
      <c r="L107" s="104">
        <f>SUM(H107:K107)</f>
        <v>3</v>
      </c>
      <c r="M107" s="109">
        <v>2</v>
      </c>
      <c r="N107" s="93">
        <v>1</v>
      </c>
      <c r="O107" s="93">
        <v>0</v>
      </c>
      <c r="P107" s="93">
        <v>0</v>
      </c>
      <c r="Q107" s="104">
        <f>SUM(M107:P107)</f>
        <v>3</v>
      </c>
      <c r="R107" s="123">
        <f t="shared" si="23"/>
        <v>0</v>
      </c>
      <c r="S107" s="101">
        <f t="shared" si="23"/>
        <v>0</v>
      </c>
      <c r="T107" s="101">
        <f t="shared" si="23"/>
        <v>0</v>
      </c>
      <c r="U107" s="101">
        <f t="shared" si="23"/>
        <v>0</v>
      </c>
      <c r="V107" s="120">
        <f t="shared" si="23"/>
        <v>0</v>
      </c>
      <c r="W107" s="85"/>
    </row>
    <row r="108" spans="1:23" s="31" customFormat="1" ht="36" customHeight="1">
      <c r="A108" s="36" t="s">
        <v>92</v>
      </c>
      <c r="B108" s="142" t="s">
        <v>129</v>
      </c>
      <c r="C108" s="117">
        <f>SUM(C102:C107)</f>
        <v>274</v>
      </c>
      <c r="D108" s="99">
        <f>SUM(D102:D107)</f>
        <v>76</v>
      </c>
      <c r="E108" s="99">
        <f>SUM(E102:E107)</f>
        <v>125</v>
      </c>
      <c r="F108" s="92">
        <f>SUM(F102:F107)</f>
        <v>475</v>
      </c>
      <c r="G108" s="91"/>
      <c r="H108" s="99">
        <f>SUM(H102:H107)</f>
        <v>340</v>
      </c>
      <c r="I108" s="99">
        <f>SUM(I102:I107)</f>
        <v>71</v>
      </c>
      <c r="J108" s="99">
        <f>SUM(J102:J107)</f>
        <v>14</v>
      </c>
      <c r="K108" s="99">
        <f>SUM(K102:K107)</f>
        <v>50</v>
      </c>
      <c r="L108" s="99">
        <f>SUM(L102:L107)</f>
        <v>475</v>
      </c>
      <c r="M108" s="117">
        <f>SUM(M103:M107)</f>
        <v>252</v>
      </c>
      <c r="N108" s="99">
        <f>SUM(N102:N107)</f>
        <v>41</v>
      </c>
      <c r="O108" s="99">
        <f>SUM(O102:O107)</f>
        <v>6</v>
      </c>
      <c r="P108" s="99">
        <f>SUM(P102:P107)</f>
        <v>26</v>
      </c>
      <c r="Q108" s="99">
        <f>SUM(Q102:Q107)</f>
        <v>325</v>
      </c>
      <c r="R108" s="117">
        <f>SUM(R103:R107)</f>
        <v>88</v>
      </c>
      <c r="S108" s="99">
        <f>SUM(S103:S107)</f>
        <v>30</v>
      </c>
      <c r="T108" s="99">
        <f>SUM(T103:T107)</f>
        <v>8</v>
      </c>
      <c r="U108" s="99">
        <f>SUM(U103:U107)</f>
        <v>24</v>
      </c>
      <c r="V108" s="100">
        <f>SUM(V103:V107)</f>
        <v>150</v>
      </c>
      <c r="W108" s="65" t="s">
        <v>100</v>
      </c>
    </row>
    <row r="109" spans="1:25" s="35" customFormat="1" ht="41.25" customHeight="1">
      <c r="A109" s="37" t="s">
        <v>93</v>
      </c>
      <c r="B109" s="145" t="s">
        <v>130</v>
      </c>
      <c r="C109" s="146">
        <f>C108+C99</f>
        <v>649</v>
      </c>
      <c r="D109" s="147">
        <f>D108+D99</f>
        <v>153</v>
      </c>
      <c r="E109" s="147">
        <f>E108+E99</f>
        <v>286</v>
      </c>
      <c r="F109" s="149">
        <f>F108+F99</f>
        <v>1088</v>
      </c>
      <c r="G109" s="132"/>
      <c r="H109" s="147">
        <f>H108+H99</f>
        <v>884</v>
      </c>
      <c r="I109" s="147">
        <f>I108+I99</f>
        <v>111</v>
      </c>
      <c r="J109" s="147">
        <f>J108+J99</f>
        <v>19</v>
      </c>
      <c r="K109" s="147">
        <f>K108+K99</f>
        <v>74</v>
      </c>
      <c r="L109" s="149">
        <f>L108+L99</f>
        <v>1088</v>
      </c>
      <c r="M109" s="146">
        <f>M99+M108</f>
        <v>690</v>
      </c>
      <c r="N109" s="147">
        <f aca="true" t="shared" si="24" ref="N109:V109">N99+N108</f>
        <v>67</v>
      </c>
      <c r="O109" s="147">
        <f t="shared" si="24"/>
        <v>8</v>
      </c>
      <c r="P109" s="147">
        <f t="shared" si="24"/>
        <v>37</v>
      </c>
      <c r="Q109" s="149">
        <f>Q99+Q108</f>
        <v>802</v>
      </c>
      <c r="R109" s="146">
        <f>R99+R108</f>
        <v>194</v>
      </c>
      <c r="S109" s="147">
        <f t="shared" si="24"/>
        <v>44</v>
      </c>
      <c r="T109" s="147">
        <f t="shared" si="24"/>
        <v>11</v>
      </c>
      <c r="U109" s="147">
        <f t="shared" si="24"/>
        <v>37</v>
      </c>
      <c r="V109" s="149">
        <f t="shared" si="24"/>
        <v>286</v>
      </c>
      <c r="W109" s="87" t="s">
        <v>127</v>
      </c>
      <c r="X109" s="34"/>
      <c r="Y109" s="34"/>
    </row>
    <row r="110" spans="1:25" s="3" customFormat="1" ht="15.75">
      <c r="A110" s="4"/>
      <c r="B110" s="2"/>
      <c r="C110" s="4"/>
      <c r="D110" s="4"/>
      <c r="E110" s="4"/>
      <c r="F110" s="4"/>
      <c r="G110" s="16"/>
      <c r="H110" s="5"/>
      <c r="I110" s="5"/>
      <c r="J110" s="5"/>
      <c r="K110" s="5"/>
      <c r="L110" s="4"/>
      <c r="M110" s="4"/>
      <c r="N110" s="4"/>
      <c r="O110" s="4"/>
      <c r="P110" s="4"/>
      <c r="Q110" s="5"/>
      <c r="R110" s="4"/>
      <c r="S110" s="4"/>
      <c r="T110" s="4"/>
      <c r="U110" s="4"/>
      <c r="V110" s="4"/>
      <c r="W110" s="16"/>
      <c r="X110" s="2"/>
      <c r="Y110" s="2"/>
    </row>
    <row r="111" spans="1:25" s="3" customFormat="1" ht="15.75">
      <c r="A111" s="4"/>
      <c r="B111" s="2"/>
      <c r="C111" s="4"/>
      <c r="D111" s="4"/>
      <c r="E111" s="4"/>
      <c r="F111" s="4"/>
      <c r="G111" s="16"/>
      <c r="H111" s="5"/>
      <c r="I111" s="5"/>
      <c r="J111" s="5"/>
      <c r="K111" s="5"/>
      <c r="L111" s="5"/>
      <c r="M111" s="4"/>
      <c r="N111" s="4"/>
      <c r="O111" s="4"/>
      <c r="P111" s="4"/>
      <c r="Q111" s="5"/>
      <c r="R111" s="4"/>
      <c r="S111" s="4"/>
      <c r="T111" s="4"/>
      <c r="U111" s="4"/>
      <c r="V111" s="4"/>
      <c r="W111" s="16"/>
      <c r="X111" s="2"/>
      <c r="Y111" s="2"/>
    </row>
    <row r="112" spans="1:25" s="3" customFormat="1" ht="15.75">
      <c r="A112" s="4"/>
      <c r="B112" s="2"/>
      <c r="C112" s="4"/>
      <c r="D112" s="4"/>
      <c r="E112" s="4"/>
      <c r="F112" s="4"/>
      <c r="G112" s="16"/>
      <c r="H112" s="5"/>
      <c r="I112" s="5"/>
      <c r="J112" s="5"/>
      <c r="K112" s="5"/>
      <c r="L112" s="5"/>
      <c r="M112" s="4"/>
      <c r="N112" s="4"/>
      <c r="O112" s="4"/>
      <c r="P112" s="4"/>
      <c r="Q112" s="5"/>
      <c r="R112" s="4"/>
      <c r="S112" s="4"/>
      <c r="T112" s="4"/>
      <c r="U112" s="4"/>
      <c r="V112" s="4"/>
      <c r="W112" s="16"/>
      <c r="X112" s="2"/>
      <c r="Y112" s="2"/>
    </row>
    <row r="113" spans="1:25" s="3" customFormat="1" ht="15.75">
      <c r="A113" s="4"/>
      <c r="B113" s="2"/>
      <c r="C113" s="4"/>
      <c r="D113" s="4"/>
      <c r="E113" s="4"/>
      <c r="F113" s="4"/>
      <c r="G113" s="16"/>
      <c r="H113" s="5"/>
      <c r="I113" s="5"/>
      <c r="J113" s="5"/>
      <c r="K113" s="5"/>
      <c r="L113" s="5"/>
      <c r="M113" s="4"/>
      <c r="N113" s="4"/>
      <c r="O113" s="4"/>
      <c r="P113" s="4"/>
      <c r="Q113" s="5"/>
      <c r="R113" s="4"/>
      <c r="S113" s="4"/>
      <c r="T113" s="4"/>
      <c r="U113" s="4"/>
      <c r="V113" s="4"/>
      <c r="W113" s="16"/>
      <c r="X113" s="2"/>
      <c r="Y113" s="2"/>
    </row>
    <row r="114" spans="1:25" s="3" customFormat="1" ht="15.75">
      <c r="A114" s="4"/>
      <c r="B114" s="2"/>
      <c r="C114" s="4"/>
      <c r="D114" s="4"/>
      <c r="E114" s="4"/>
      <c r="F114" s="4"/>
      <c r="G114" s="1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6"/>
      <c r="X114" s="2"/>
      <c r="Y114" s="2"/>
    </row>
    <row r="115" spans="1:25" s="3" customFormat="1" ht="15.75">
      <c r="A115" s="4"/>
      <c r="B115" s="2"/>
      <c r="C115" s="4"/>
      <c r="D115" s="4"/>
      <c r="E115" s="4"/>
      <c r="F115" s="8"/>
      <c r="G115" s="26"/>
      <c r="L115" s="2"/>
      <c r="M115" s="2"/>
      <c r="N115" s="2"/>
      <c r="O115" s="2"/>
      <c r="P115" s="2"/>
      <c r="R115" s="2"/>
      <c r="S115" s="2"/>
      <c r="T115" s="2"/>
      <c r="U115" s="2"/>
      <c r="V115" s="2"/>
      <c r="W115" s="16"/>
      <c r="X115" s="2"/>
      <c r="Y115" s="2"/>
    </row>
    <row r="116" spans="1:25" s="3" customFormat="1" ht="15.75">
      <c r="A116" s="4"/>
      <c r="B116" s="2"/>
      <c r="C116" s="4"/>
      <c r="D116" s="4"/>
      <c r="E116" s="4"/>
      <c r="F116" s="8"/>
      <c r="G116" s="26"/>
      <c r="L116" s="2"/>
      <c r="M116" s="2"/>
      <c r="N116" s="2"/>
      <c r="O116" s="2"/>
      <c r="P116" s="2"/>
      <c r="R116" s="2"/>
      <c r="S116" s="2"/>
      <c r="T116" s="2"/>
      <c r="U116" s="2"/>
      <c r="V116" s="2"/>
      <c r="W116" s="16"/>
      <c r="X116" s="2"/>
      <c r="Y116" s="2"/>
    </row>
    <row r="117" spans="1:25" s="3" customFormat="1" ht="15.75">
      <c r="A117" s="4"/>
      <c r="B117" s="2"/>
      <c r="C117" s="4"/>
      <c r="D117" s="4"/>
      <c r="E117" s="4"/>
      <c r="F117" s="4"/>
      <c r="G117" s="16"/>
      <c r="H117" s="5"/>
      <c r="I117" s="5"/>
      <c r="J117" s="5"/>
      <c r="K117" s="5"/>
      <c r="L117" s="5"/>
      <c r="M117" s="4"/>
      <c r="N117" s="4"/>
      <c r="O117" s="4"/>
      <c r="P117" s="4"/>
      <c r="Q117" s="5"/>
      <c r="R117" s="4"/>
      <c r="S117" s="4"/>
      <c r="T117" s="4"/>
      <c r="U117" s="4"/>
      <c r="V117" s="4"/>
      <c r="W117" s="16"/>
      <c r="X117" s="2"/>
      <c r="Y117" s="2"/>
    </row>
    <row r="118" spans="1:25" s="3" customFormat="1" ht="15.75">
      <c r="A118" s="4"/>
      <c r="B118" s="2"/>
      <c r="C118" s="4"/>
      <c r="D118" s="4"/>
      <c r="E118" s="4"/>
      <c r="F118" s="4"/>
      <c r="G118" s="16"/>
      <c r="H118" s="5"/>
      <c r="I118" s="5"/>
      <c r="J118" s="5"/>
      <c r="K118" s="5"/>
      <c r="L118" s="4"/>
      <c r="M118" s="4"/>
      <c r="N118" s="4"/>
      <c r="O118" s="4"/>
      <c r="P118" s="4"/>
      <c r="Q118" s="5"/>
      <c r="R118" s="4"/>
      <c r="S118" s="4"/>
      <c r="T118" s="4"/>
      <c r="U118" s="4"/>
      <c r="V118" s="4"/>
      <c r="W118" s="16"/>
      <c r="X118" s="2"/>
      <c r="Y118" s="2"/>
    </row>
    <row r="119" spans="1:25" s="3" customFormat="1" ht="15.75">
      <c r="A119" s="4"/>
      <c r="B119" s="2"/>
      <c r="C119" s="4"/>
      <c r="D119" s="4"/>
      <c r="E119" s="4"/>
      <c r="F119" s="4"/>
      <c r="G119" s="16"/>
      <c r="H119" s="5"/>
      <c r="I119" s="5"/>
      <c r="J119" s="5"/>
      <c r="K119" s="5"/>
      <c r="L119" s="5"/>
      <c r="M119" s="4"/>
      <c r="N119" s="4"/>
      <c r="O119" s="4"/>
      <c r="P119" s="4"/>
      <c r="Q119" s="5"/>
      <c r="R119" s="4"/>
      <c r="S119" s="4"/>
      <c r="T119" s="4"/>
      <c r="U119" s="4"/>
      <c r="V119" s="4"/>
      <c r="W119" s="16"/>
      <c r="X119" s="2"/>
      <c r="Y119" s="2"/>
    </row>
    <row r="120" spans="1:25" s="3" customFormat="1" ht="15.75">
      <c r="A120" s="4"/>
      <c r="B120" s="2"/>
      <c r="C120" s="4"/>
      <c r="D120" s="4"/>
      <c r="E120" s="4"/>
      <c r="F120" s="4"/>
      <c r="G120" s="16"/>
      <c r="H120" s="5"/>
      <c r="I120" s="5"/>
      <c r="J120" s="5"/>
      <c r="K120" s="5"/>
      <c r="L120" s="5"/>
      <c r="M120" s="4"/>
      <c r="N120" s="4"/>
      <c r="O120" s="4"/>
      <c r="P120" s="4"/>
      <c r="Q120" s="5"/>
      <c r="R120" s="4"/>
      <c r="S120" s="4"/>
      <c r="T120" s="4"/>
      <c r="U120" s="4"/>
      <c r="V120" s="4"/>
      <c r="W120" s="16"/>
      <c r="X120" s="2"/>
      <c r="Y120" s="2"/>
    </row>
    <row r="121" spans="1:25" s="3" customFormat="1" ht="15.75">
      <c r="A121" s="4"/>
      <c r="B121" s="2"/>
      <c r="C121" s="4"/>
      <c r="D121" s="4"/>
      <c r="E121" s="4"/>
      <c r="F121" s="4"/>
      <c r="G121" s="16"/>
      <c r="H121" s="5"/>
      <c r="I121" s="5"/>
      <c r="J121" s="5"/>
      <c r="K121" s="5"/>
      <c r="L121" s="4"/>
      <c r="M121" s="4"/>
      <c r="N121" s="4"/>
      <c r="O121" s="4"/>
      <c r="P121" s="4"/>
      <c r="Q121" s="5"/>
      <c r="R121" s="4"/>
      <c r="S121" s="4"/>
      <c r="T121" s="4"/>
      <c r="U121" s="4"/>
      <c r="V121" s="4"/>
      <c r="W121" s="16"/>
      <c r="X121" s="2"/>
      <c r="Y121" s="2"/>
    </row>
    <row r="122" spans="1:25" s="3" customFormat="1" ht="15.75">
      <c r="A122" s="4"/>
      <c r="B122" s="2"/>
      <c r="C122" s="4"/>
      <c r="D122" s="4"/>
      <c r="E122" s="4"/>
      <c r="F122" s="4"/>
      <c r="G122" s="16"/>
      <c r="H122" s="5"/>
      <c r="I122" s="5"/>
      <c r="J122" s="5"/>
      <c r="K122" s="5"/>
      <c r="L122" s="5"/>
      <c r="M122" s="4"/>
      <c r="N122" s="4"/>
      <c r="O122" s="4"/>
      <c r="P122" s="4"/>
      <c r="Q122" s="5"/>
      <c r="R122" s="4"/>
      <c r="S122" s="4"/>
      <c r="T122" s="4"/>
      <c r="U122" s="4"/>
      <c r="V122" s="4"/>
      <c r="W122" s="16"/>
      <c r="X122" s="2"/>
      <c r="Y122" s="2"/>
    </row>
    <row r="123" spans="1:25" s="3" customFormat="1" ht="15.75">
      <c r="A123" s="4"/>
      <c r="B123" s="2"/>
      <c r="C123" s="4"/>
      <c r="D123" s="4"/>
      <c r="E123" s="4"/>
      <c r="F123" s="4"/>
      <c r="G123" s="16"/>
      <c r="H123" s="5"/>
      <c r="I123" s="5"/>
      <c r="J123" s="5"/>
      <c r="K123" s="5"/>
      <c r="L123" s="5"/>
      <c r="M123" s="4"/>
      <c r="N123" s="4"/>
      <c r="O123" s="4"/>
      <c r="P123" s="4"/>
      <c r="Q123" s="5"/>
      <c r="R123" s="4"/>
      <c r="S123" s="4"/>
      <c r="T123" s="4"/>
      <c r="U123" s="4"/>
      <c r="V123" s="4"/>
      <c r="W123" s="16"/>
      <c r="X123" s="2"/>
      <c r="Y123" s="2"/>
    </row>
    <row r="124" spans="1:25" s="3" customFormat="1" ht="15.75">
      <c r="A124" s="4"/>
      <c r="B124" s="2"/>
      <c r="C124" s="4"/>
      <c r="D124" s="4"/>
      <c r="E124" s="4"/>
      <c r="F124" s="4"/>
      <c r="G124" s="16"/>
      <c r="H124" s="5"/>
      <c r="I124" s="5"/>
      <c r="J124" s="5"/>
      <c r="K124" s="5"/>
      <c r="L124" s="5"/>
      <c r="M124" s="4"/>
      <c r="N124" s="4"/>
      <c r="O124" s="4"/>
      <c r="P124" s="4"/>
      <c r="Q124" s="5"/>
      <c r="R124" s="4"/>
      <c r="S124" s="4"/>
      <c r="T124" s="4"/>
      <c r="U124" s="4"/>
      <c r="V124" s="4"/>
      <c r="W124" s="17"/>
      <c r="X124" s="2"/>
      <c r="Y124" s="2"/>
    </row>
    <row r="125" spans="1:25" s="3" customFormat="1" ht="15.75">
      <c r="A125" s="4"/>
      <c r="B125" s="2"/>
      <c r="C125" s="4"/>
      <c r="D125" s="4"/>
      <c r="E125" s="4"/>
      <c r="F125" s="4"/>
      <c r="G125" s="16"/>
      <c r="H125" s="5"/>
      <c r="I125" s="5"/>
      <c r="J125" s="5"/>
      <c r="K125" s="5"/>
      <c r="L125" s="4"/>
      <c r="M125" s="4"/>
      <c r="N125" s="4"/>
      <c r="O125" s="4"/>
      <c r="P125" s="4"/>
      <c r="Q125" s="5"/>
      <c r="R125" s="4"/>
      <c r="S125" s="4"/>
      <c r="T125" s="4"/>
      <c r="U125" s="4"/>
      <c r="V125" s="4"/>
      <c r="W125" s="16"/>
      <c r="X125" s="2"/>
      <c r="Y125" s="2"/>
    </row>
    <row r="126" spans="1:25" s="3" customFormat="1" ht="15.75">
      <c r="A126" s="4"/>
      <c r="B126" s="2"/>
      <c r="C126" s="4"/>
      <c r="D126" s="4"/>
      <c r="E126" s="4"/>
      <c r="F126" s="4"/>
      <c r="G126" s="16"/>
      <c r="H126" s="5"/>
      <c r="I126" s="5"/>
      <c r="J126" s="5"/>
      <c r="K126" s="5"/>
      <c r="L126" s="5"/>
      <c r="M126" s="4"/>
      <c r="N126" s="4"/>
      <c r="O126" s="4"/>
      <c r="P126" s="4"/>
      <c r="Q126" s="5"/>
      <c r="R126" s="4"/>
      <c r="S126" s="4"/>
      <c r="T126" s="4"/>
      <c r="U126" s="4"/>
      <c r="V126" s="4"/>
      <c r="W126" s="16"/>
      <c r="X126" s="2"/>
      <c r="Y126" s="2"/>
    </row>
    <row r="127" spans="1:25" s="3" customFormat="1" ht="15.75">
      <c r="A127" s="4"/>
      <c r="B127" s="2"/>
      <c r="C127" s="4"/>
      <c r="D127" s="4"/>
      <c r="E127" s="4"/>
      <c r="F127" s="4"/>
      <c r="G127" s="16"/>
      <c r="H127" s="5"/>
      <c r="I127" s="5"/>
      <c r="J127" s="5"/>
      <c r="K127" s="5"/>
      <c r="L127" s="5"/>
      <c r="M127" s="4"/>
      <c r="N127" s="4"/>
      <c r="O127" s="4"/>
      <c r="P127" s="4"/>
      <c r="Q127" s="5"/>
      <c r="R127" s="4"/>
      <c r="S127" s="4"/>
      <c r="T127" s="4"/>
      <c r="U127" s="4"/>
      <c r="V127" s="4"/>
      <c r="W127" s="16"/>
      <c r="X127" s="2"/>
      <c r="Y127" s="2"/>
    </row>
    <row r="128" spans="1:25" s="3" customFormat="1" ht="15.75">
      <c r="A128" s="4"/>
      <c r="B128" s="2"/>
      <c r="C128" s="4"/>
      <c r="D128" s="4"/>
      <c r="E128" s="4"/>
      <c r="F128" s="4"/>
      <c r="G128" s="16"/>
      <c r="H128" s="5"/>
      <c r="I128" s="5"/>
      <c r="J128" s="5"/>
      <c r="K128" s="5"/>
      <c r="L128" s="4"/>
      <c r="M128" s="4"/>
      <c r="N128" s="4"/>
      <c r="O128" s="4"/>
      <c r="P128" s="4"/>
      <c r="Q128" s="5"/>
      <c r="R128" s="4"/>
      <c r="S128" s="4"/>
      <c r="T128" s="4"/>
      <c r="U128" s="4"/>
      <c r="V128" s="4"/>
      <c r="W128" s="16"/>
      <c r="X128" s="2"/>
      <c r="Y128" s="2"/>
    </row>
    <row r="129" spans="1:25" s="3" customFormat="1" ht="15.75">
      <c r="A129" s="18"/>
      <c r="B129" s="2"/>
      <c r="C129" s="4"/>
      <c r="D129" s="4"/>
      <c r="E129" s="4"/>
      <c r="F129" s="4"/>
      <c r="G129" s="16"/>
      <c r="H129" s="5"/>
      <c r="I129" s="5"/>
      <c r="J129" s="5"/>
      <c r="K129" s="5"/>
      <c r="L129" s="5"/>
      <c r="M129" s="4"/>
      <c r="N129" s="4"/>
      <c r="O129" s="4"/>
      <c r="P129" s="4"/>
      <c r="Q129" s="5"/>
      <c r="R129" s="4"/>
      <c r="S129" s="4"/>
      <c r="T129" s="4"/>
      <c r="U129" s="4"/>
      <c r="V129" s="4"/>
      <c r="W129" s="16"/>
      <c r="X129" s="2"/>
      <c r="Y129" s="2"/>
    </row>
    <row r="130" spans="1:25" s="15" customFormat="1" ht="12.75">
      <c r="A130" s="19"/>
      <c r="B130" s="14"/>
      <c r="C130" s="18"/>
      <c r="D130" s="18"/>
      <c r="E130" s="18"/>
      <c r="F130" s="41"/>
      <c r="G130" s="42"/>
      <c r="H130" s="43"/>
      <c r="I130" s="43"/>
      <c r="J130" s="43"/>
      <c r="K130" s="43"/>
      <c r="L130" s="43"/>
      <c r="M130" s="43"/>
      <c r="N130" s="43"/>
      <c r="O130" s="20"/>
      <c r="P130" s="20"/>
      <c r="Q130" s="20"/>
      <c r="R130" s="20"/>
      <c r="S130" s="20"/>
      <c r="T130" s="20"/>
      <c r="U130" s="20"/>
      <c r="V130" s="20"/>
      <c r="W130" s="20"/>
      <c r="X130" s="14"/>
      <c r="Y130" s="14"/>
    </row>
  </sheetData>
  <sheetProtection/>
  <mergeCells count="113">
    <mergeCell ref="A1:W1"/>
    <mergeCell ref="A6:A8"/>
    <mergeCell ref="B6:B8"/>
    <mergeCell ref="C6:E7"/>
    <mergeCell ref="F6:F8"/>
    <mergeCell ref="G6:G8"/>
    <mergeCell ref="H6:L6"/>
    <mergeCell ref="M6:Q6"/>
    <mergeCell ref="R6:V6"/>
    <mergeCell ref="W6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23:A27"/>
    <mergeCell ref="B10:W10"/>
    <mergeCell ref="C11:W11"/>
    <mergeCell ref="A12:A13"/>
    <mergeCell ref="G12:G18"/>
    <mergeCell ref="A14:A17"/>
    <mergeCell ref="C14:C17"/>
    <mergeCell ref="D14:D17"/>
    <mergeCell ref="E14:E17"/>
    <mergeCell ref="F14:F17"/>
    <mergeCell ref="B20:W20"/>
    <mergeCell ref="C22:C27"/>
    <mergeCell ref="D22:D27"/>
    <mergeCell ref="E22:E27"/>
    <mergeCell ref="F22:F27"/>
    <mergeCell ref="R67:R68"/>
    <mergeCell ref="S38:S40"/>
    <mergeCell ref="T38:T40"/>
    <mergeCell ref="C38:C40"/>
    <mergeCell ref="D38:D40"/>
    <mergeCell ref="E38:E40"/>
    <mergeCell ref="F38:F40"/>
    <mergeCell ref="H38:H40"/>
    <mergeCell ref="I38:I40"/>
    <mergeCell ref="J38:J40"/>
    <mergeCell ref="U38:U40"/>
    <mergeCell ref="V38:V40"/>
    <mergeCell ref="B58:W58"/>
    <mergeCell ref="C60:C62"/>
    <mergeCell ref="D60:D62"/>
    <mergeCell ref="E60:E62"/>
    <mergeCell ref="F60:F62"/>
    <mergeCell ref="R38:R40"/>
    <mergeCell ref="M67:M68"/>
    <mergeCell ref="N67:N68"/>
    <mergeCell ref="O67:O68"/>
    <mergeCell ref="P67:P68"/>
    <mergeCell ref="Q67:Q68"/>
    <mergeCell ref="K38:K40"/>
    <mergeCell ref="L38:L40"/>
    <mergeCell ref="G73:G74"/>
    <mergeCell ref="A61:A62"/>
    <mergeCell ref="C63:C68"/>
    <mergeCell ref="D63:D68"/>
    <mergeCell ref="E63:E68"/>
    <mergeCell ref="F63:F68"/>
    <mergeCell ref="A64:A68"/>
    <mergeCell ref="B67:B68"/>
    <mergeCell ref="A91:A92"/>
    <mergeCell ref="A81:A82"/>
    <mergeCell ref="S67:S68"/>
    <mergeCell ref="T67:T68"/>
    <mergeCell ref="U67:U68"/>
    <mergeCell ref="V67:V68"/>
    <mergeCell ref="C69:C74"/>
    <mergeCell ref="D69:D74"/>
    <mergeCell ref="E69:E74"/>
    <mergeCell ref="F69:F74"/>
    <mergeCell ref="A103:A104"/>
    <mergeCell ref="C80:C82"/>
    <mergeCell ref="D80:D82"/>
    <mergeCell ref="E80:E82"/>
    <mergeCell ref="F80:F82"/>
    <mergeCell ref="A75:A77"/>
    <mergeCell ref="C75:C77"/>
    <mergeCell ref="D75:D77"/>
    <mergeCell ref="E75:E77"/>
    <mergeCell ref="F75:F77"/>
    <mergeCell ref="C105:C106"/>
    <mergeCell ref="D105:D106"/>
    <mergeCell ref="E105:E106"/>
    <mergeCell ref="F105:F106"/>
    <mergeCell ref="C100:W100"/>
    <mergeCell ref="A70:A74"/>
    <mergeCell ref="B73:B74"/>
    <mergeCell ref="D102:D104"/>
    <mergeCell ref="E102:E104"/>
    <mergeCell ref="F102:F104"/>
    <mergeCell ref="C102:C104"/>
    <mergeCell ref="C90:C92"/>
    <mergeCell ref="B2:W2"/>
    <mergeCell ref="B3:W3"/>
    <mergeCell ref="B4:W4"/>
    <mergeCell ref="B5:W5"/>
    <mergeCell ref="D90:D92"/>
    <mergeCell ref="E90:E92"/>
    <mergeCell ref="F90:F92"/>
    <mergeCell ref="G67:G68"/>
  </mergeCells>
  <printOptions horizontalCentered="1"/>
  <pageMargins left="0.2362204724409449" right="0.2362204724409449" top="0.31496062992125984" bottom="0.31496062992125984" header="0.15748031496062992" footer="0.11811023622047245"/>
  <pageSetup horizontalDpi="600" verticalDpi="600" orientation="landscape" paperSize="9" scale="65" r:id="rId1"/>
  <headerFooter>
    <oddHeader>&amp;CPage &amp;P of &amp;N                                                                                                             F03(DHR(MP)-P01/00</oddHeader>
    <oddFooter>&amp;C&amp;F</oddFooter>
  </headerFooter>
  <rowBreaks count="3" manualBreakCount="3">
    <brk id="33" max="22" man="1"/>
    <brk id="57" max="22" man="1"/>
    <brk id="8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useer</cp:lastModifiedBy>
  <cp:lastPrinted>2022-01-12T08:13:01Z</cp:lastPrinted>
  <dcterms:created xsi:type="dcterms:W3CDTF">1996-10-14T23:33:28Z</dcterms:created>
  <dcterms:modified xsi:type="dcterms:W3CDTF">2022-01-12T08:17:24Z</dcterms:modified>
  <cp:category/>
  <cp:version/>
  <cp:contentType/>
  <cp:contentStatus/>
</cp:coreProperties>
</file>